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9表紙" sheetId="1" r:id="rId1"/>
    <sheet name="19表紙裏" sheetId="2" r:id="rId2"/>
    <sheet name="19-1" sheetId="3" r:id="rId3"/>
    <sheet name="19-2" sheetId="4" r:id="rId4"/>
    <sheet name="19-3" sheetId="5" r:id="rId5"/>
    <sheet name="19-4" sheetId="6" r:id="rId6"/>
    <sheet name="19-5" sheetId="7" r:id="rId7"/>
    <sheet name="19-6" sheetId="8" r:id="rId8"/>
  </sheets>
  <definedNames>
    <definedName name="_xlnm.Print_Area" localSheetId="2">'19-1'!$A$1:$BK$83</definedName>
    <definedName name="_xlnm.Print_Area" localSheetId="3">'19-2'!$A$1:$BK$69</definedName>
    <definedName name="_xlnm.Print_Area" localSheetId="4">'19-3'!$A$1:$BK$74</definedName>
    <definedName name="_xlnm.Print_Area" localSheetId="5">'19-4'!$A$1:$BK$66</definedName>
    <definedName name="_xlnm.Print_Area" localSheetId="6">'19-5'!$A$1:$BK$67</definedName>
    <definedName name="_xlnm.Print_Area" localSheetId="7">'19-6'!$A$1:$BK$25</definedName>
    <definedName name="_xlnm.Print_Area" localSheetId="0">'19表紙'!$A$1:$BK$48</definedName>
    <definedName name="_xlnm.Print_Area" localSheetId="1">'19表紙裏'!$A$1:$BK$48</definedName>
  </definedNames>
  <calcPr fullCalcOnLoad="1"/>
</workbook>
</file>

<file path=xl/sharedStrings.xml><?xml version="1.0" encoding="utf-8"?>
<sst xmlns="http://schemas.openxmlformats.org/spreadsheetml/2006/main" count="456" uniqueCount="301">
  <si>
    <t>19- 6　ガス・上下水道・運輸</t>
  </si>
  <si>
    <t>(各年５月調査)</t>
  </si>
  <si>
    <t>名称</t>
  </si>
  <si>
    <t>平成23年</t>
  </si>
  <si>
    <t>平成24年</t>
  </si>
  <si>
    <t>貸付台数</t>
  </si>
  <si>
    <t>会員数</t>
  </si>
  <si>
    <t>逆利用
台　 数</t>
  </si>
  <si>
    <t>正利用
台　 数</t>
  </si>
  <si>
    <t>当日利用
台　　数</t>
  </si>
  <si>
    <t>練馬</t>
  </si>
  <si>
    <t>東武練馬</t>
  </si>
  <si>
    <t>大泉学園駅北口</t>
  </si>
  <si>
    <t>上石神井</t>
  </si>
  <si>
    <t>石神井公園</t>
  </si>
  <si>
    <t>練馬春日町</t>
  </si>
  <si>
    <t>大泉学園駅南口</t>
  </si>
  <si>
    <t>注</t>
  </si>
  <si>
    <t>資料</t>
  </si>
  <si>
    <t>：</t>
  </si>
  <si>
    <t>公益財団法人練馬区環境まちづくり公社</t>
  </si>
  <si>
    <t>当日利用台数は、月間の延べ台数である。</t>
  </si>
  <si>
    <t>貸付台数は、各施設が現に所有している台数である。</t>
  </si>
  <si>
    <t>19- 4　ガス・上下水道・運輸</t>
  </si>
  <si>
    <t>(各年３月31日現在)</t>
  </si>
  <si>
    <t>区分</t>
  </si>
  <si>
    <t>平成22年</t>
  </si>
  <si>
    <t>台数</t>
  </si>
  <si>
    <t>増加率</t>
  </si>
  <si>
    <t>％</t>
  </si>
  <si>
    <t>総数</t>
  </si>
  <si>
    <t>登録自動車</t>
  </si>
  <si>
    <t>貨物自動車</t>
  </si>
  <si>
    <t>普通車</t>
  </si>
  <si>
    <t>小型車</t>
  </si>
  <si>
    <t>被牽引車</t>
  </si>
  <si>
    <t>乗用車</t>
  </si>
  <si>
    <t>乗合自動車</t>
  </si>
  <si>
    <t>特殊用途車</t>
  </si>
  <si>
    <t>特殊車</t>
  </si>
  <si>
    <t>届出自動車</t>
  </si>
  <si>
    <t>原動機付自転車</t>
  </si>
  <si>
    <t>　５０ｃｃ以下</t>
  </si>
  <si>
    <t>　９０ｃｃ以下</t>
  </si>
  <si>
    <t>１２５ｃｃ以下</t>
  </si>
  <si>
    <t>ミニカー</t>
  </si>
  <si>
    <t>軽自動車</t>
  </si>
  <si>
    <t>二輪</t>
  </si>
  <si>
    <t>(うち、被牽引車)</t>
  </si>
  <si>
    <t>三輪</t>
  </si>
  <si>
    <t>四輪(乗用)</t>
  </si>
  <si>
    <t>四輪(貨物)</t>
  </si>
  <si>
    <t>雪上車</t>
  </si>
  <si>
    <t>小型特殊自動車</t>
  </si>
  <si>
    <t>農耕作業用</t>
  </si>
  <si>
    <t>その他</t>
  </si>
  <si>
    <t>二輪の小型自動車</t>
  </si>
  <si>
    <t>練馬自動車検査登録事務所、区民部税務課</t>
  </si>
  <si>
    <t>年次</t>
  </si>
  <si>
    <t>豊玉陸橋</t>
  </si>
  <si>
    <t>四輪以上</t>
  </si>
  <si>
    <t>二輪車</t>
  </si>
  <si>
    <t>自転車等</t>
  </si>
  <si>
    <t>平成</t>
  </si>
  <si>
    <t>年</t>
  </si>
  <si>
    <t>：</t>
  </si>
  <si>
    <t>：</t>
  </si>
  <si>
    <t>警視庁交通部交通総務課「警視庁交通年鑑」</t>
  </si>
  <si>
    <t>調査は、各年秋季の平日に実施した。</t>
  </si>
  <si>
    <t>19- 2　ガス・上下水道・運輸</t>
  </si>
  <si>
    <t>(単位：㎥)</t>
  </si>
  <si>
    <t>年度</t>
  </si>
  <si>
    <t>口径別料金適用のもの</t>
  </si>
  <si>
    <t>一般用</t>
  </si>
  <si>
    <t>公衆用</t>
  </si>
  <si>
    <t>共同住宅</t>
  </si>
  <si>
    <t>公衆浴場</t>
  </si>
  <si>
    <t>局施設用</t>
  </si>
  <si>
    <t>：</t>
  </si>
  <si>
    <t>：</t>
  </si>
  <si>
    <t>局施設用水量は、総数に含まない。</t>
  </si>
  <si>
    <t>東京都水道局サービス推進部業務課</t>
  </si>
  <si>
    <t>(単位：ｍ)</t>
  </si>
  <si>
    <t>配水管総延長</t>
  </si>
  <si>
    <t>配水本管</t>
  </si>
  <si>
    <t>配水小管</t>
  </si>
  <si>
    <t>：</t>
  </si>
  <si>
    <t>東京都水道局給水部配水課</t>
  </si>
  <si>
    <t>給水所数</t>
  </si>
  <si>
    <t>支所・
営業所</t>
  </si>
  <si>
    <t>震災時用
応急給水槽</t>
  </si>
  <si>
    <t>消火栓数</t>
  </si>
  <si>
    <t>制水弁数</t>
  </si>
  <si>
    <t>排水弁数</t>
  </si>
  <si>
    <t>空気弁数</t>
  </si>
  <si>
    <t>人</t>
  </si>
  <si>
    <t>下水道必要人口</t>
  </si>
  <si>
    <t>普及人口</t>
  </si>
  <si>
    <t>使用件数</t>
  </si>
  <si>
    <t>：</t>
  </si>
  <si>
    <t>東京都下水道局施設管理部管路管理課</t>
  </si>
  <si>
    <t>下水道管理渠</t>
  </si>
  <si>
    <t>計</t>
  </si>
  <si>
    <t>幹線</t>
  </si>
  <si>
    <t>枝線</t>
  </si>
  <si>
    <t>マンホール数</t>
  </si>
  <si>
    <t>汚水桝数</t>
  </si>
  <si>
    <t>ｍ</t>
  </si>
  <si>
    <t>ｍ</t>
  </si>
  <si>
    <t>ｍ</t>
  </si>
  <si>
    <t>：</t>
  </si>
  <si>
    <t>ガス・上下水道・運輸　19- 3</t>
  </si>
  <si>
    <t>(平成23年)</t>
  </si>
  <si>
    <t>駅名</t>
  </si>
  <si>
    <t>乗車人員</t>
  </si>
  <si>
    <t>降車人員</t>
  </si>
  <si>
    <t>計</t>
  </si>
  <si>
    <t>定期</t>
  </si>
  <si>
    <t>普通</t>
  </si>
  <si>
    <t>西武鉄道</t>
  </si>
  <si>
    <t>池袋線</t>
  </si>
  <si>
    <t>池袋</t>
  </si>
  <si>
    <t>東長崎</t>
  </si>
  <si>
    <t>江古田</t>
  </si>
  <si>
    <t>桜台</t>
  </si>
  <si>
    <t>練馬</t>
  </si>
  <si>
    <t>中村橋</t>
  </si>
  <si>
    <t>富士見台</t>
  </si>
  <si>
    <t>練馬高野台</t>
  </si>
  <si>
    <t>石神井公園</t>
  </si>
  <si>
    <t>大泉学園</t>
  </si>
  <si>
    <t>保谷</t>
  </si>
  <si>
    <t>西武有楽町線</t>
  </si>
  <si>
    <t>小竹向原</t>
  </si>
  <si>
    <t>新桜台</t>
  </si>
  <si>
    <t>豊島線</t>
  </si>
  <si>
    <t>豊島園</t>
  </si>
  <si>
    <t>新宿線</t>
  </si>
  <si>
    <t>西武新宿</t>
  </si>
  <si>
    <t>高田馬場</t>
  </si>
  <si>
    <t>野方</t>
  </si>
  <si>
    <t>都立家政</t>
  </si>
  <si>
    <t>鷺ノ宮</t>
  </si>
  <si>
    <t>下井草</t>
  </si>
  <si>
    <t>井荻</t>
  </si>
  <si>
    <t>上井草</t>
  </si>
  <si>
    <t>上石神井</t>
  </si>
  <si>
    <t>武蔵関</t>
  </si>
  <si>
    <t>東伏見</t>
  </si>
  <si>
    <t>所沢</t>
  </si>
  <si>
    <t>東武鉄道</t>
  </si>
  <si>
    <t>東上線</t>
  </si>
  <si>
    <t>上板橋</t>
  </si>
  <si>
    <t>東武練馬</t>
  </si>
  <si>
    <t>下赤塚</t>
  </si>
  <si>
    <t>成増</t>
  </si>
  <si>
    <t>東京地下鉄</t>
  </si>
  <si>
    <t>有楽町線</t>
  </si>
  <si>
    <t>氷川台</t>
  </si>
  <si>
    <t>平和台</t>
  </si>
  <si>
    <t>地下鉄赤塚</t>
  </si>
  <si>
    <t>地下鉄成増</t>
  </si>
  <si>
    <t>副都心線</t>
  </si>
  <si>
    <t>都営</t>
  </si>
  <si>
    <t>大江戸線</t>
  </si>
  <si>
    <t>新宿</t>
  </si>
  <si>
    <t>都庁前</t>
  </si>
  <si>
    <t>落合南長崎</t>
  </si>
  <si>
    <t>新江古田</t>
  </si>
  <si>
    <t>練馬春日町</t>
  </si>
  <si>
    <t>光が丘</t>
  </si>
  <si>
    <t>注</t>
  </si>
  <si>
    <t>資料</t>
  </si>
  <si>
    <t>：</t>
  </si>
  <si>
    <t>：</t>
  </si>
  <si>
    <t>小竹向原駅は直通連絡客を含む。</t>
  </si>
  <si>
    <t>有楽町線池袋駅は丸ノ内線・副都心線からの乗換旅客を、小竹向原駅は副都心線からの乗換旅客を除く。</t>
  </si>
  <si>
    <t>副都心線池袋駅は丸ノ内線・有楽町線からの乗換旅客を、小竹向原駅は有楽町線からの乗換旅客を除く。</t>
  </si>
  <si>
    <t>西武鉄道(株)、東武鉄道(株)、東京地下鉄(株)、東京都交通局電車部営業課</t>
  </si>
  <si>
    <t>ガス・上下水道・運輸　19- 5</t>
  </si>
  <si>
    <t>(各年５月調査)</t>
  </si>
  <si>
    <t>年度</t>
  </si>
  <si>
    <t>利用台数</t>
  </si>
  <si>
    <t>総数</t>
  </si>
  <si>
    <t>駐車場利用台数</t>
  </si>
  <si>
    <t>計</t>
  </si>
  <si>
    <t>公営</t>
  </si>
  <si>
    <t>民営</t>
  </si>
  <si>
    <t>路上放置
台　　数</t>
  </si>
  <si>
    <t>撤去状況</t>
  </si>
  <si>
    <t>撤去台数</t>
  </si>
  <si>
    <t>返還台数</t>
  </si>
  <si>
    <t>平成</t>
  </si>
  <si>
    <t>注</t>
  </si>
  <si>
    <t>：</t>
  </si>
  <si>
    <t>資料</t>
  </si>
  <si>
    <t>：</t>
  </si>
  <si>
    <t>土木部交通安全課</t>
  </si>
  <si>
    <t>「公営」とは、区立自転車駐車場、（公財)練馬区環境まちづくり公社および(財)自転車駐車場整備センターが運営するものをさす。</t>
  </si>
  <si>
    <t>民営駐車場の利用台数は推定である。</t>
  </si>
  <si>
    <t>(公財)練馬区環境まちづくり公社の運営している「ねりまタウンサイクル」はこの表に含まない。</t>
  </si>
  <si>
    <t>撤去台数については機能喪失車を含む。</t>
  </si>
  <si>
    <t>撤去状況は年度間の数値であるため、最新年度分は未計上である。</t>
  </si>
  <si>
    <t xml:space="preserve">… </t>
  </si>
  <si>
    <t>駅名・バス停名</t>
  </si>
  <si>
    <t>平成23年</t>
  </si>
  <si>
    <t>平成24年</t>
  </si>
  <si>
    <t>設置数</t>
  </si>
  <si>
    <t>適正
収容
台数</t>
  </si>
  <si>
    <t>総台数</t>
  </si>
  <si>
    <t>駐車場
利　用
台　数</t>
  </si>
  <si>
    <t>放置
台数</t>
  </si>
  <si>
    <t>利用状況</t>
  </si>
  <si>
    <t>：</t>
  </si>
  <si>
    <t>各台数には50ccバイクを含む。</t>
  </si>
  <si>
    <t>大泉バス停は、大泉北出張所、大泉風致地区、都民農園のバス停である。</t>
  </si>
  <si>
    <t>民営駐車場利用台数は推定である。</t>
  </si>
  <si>
    <t>適正収容台数、総台数、駐車場利用台数には民営駐車場利用台数を含む。</t>
  </si>
  <si>
    <t>江古田</t>
  </si>
  <si>
    <t>桜台</t>
  </si>
  <si>
    <t>練馬</t>
  </si>
  <si>
    <t>豊島園</t>
  </si>
  <si>
    <t>中村橋</t>
  </si>
  <si>
    <t>富士見台</t>
  </si>
  <si>
    <t>練馬高野台</t>
  </si>
  <si>
    <t>石神井公園</t>
  </si>
  <si>
    <t>大泉学園</t>
  </si>
  <si>
    <t>大泉バス停</t>
  </si>
  <si>
    <t>保谷</t>
  </si>
  <si>
    <t>上井草</t>
  </si>
  <si>
    <t>上石神井</t>
  </si>
  <si>
    <t>武蔵関</t>
  </si>
  <si>
    <t>東武練馬</t>
  </si>
  <si>
    <t>小竹向原</t>
  </si>
  <si>
    <t>氷川台</t>
  </si>
  <si>
    <t>平和台</t>
  </si>
  <si>
    <t>地下鉄赤塚</t>
  </si>
  <si>
    <t>新桜台</t>
  </si>
  <si>
    <t>光が丘</t>
  </si>
  <si>
    <t>練馬春日町</t>
  </si>
  <si>
    <t>新江古田</t>
  </si>
  <si>
    <t>ガス・上下水道・運輸　19- 1</t>
  </si>
  <si>
    <t>年度</t>
  </si>
  <si>
    <t>需要家件数</t>
  </si>
  <si>
    <t>消費量</t>
  </si>
  <si>
    <t>使用メーター１個当りの
年 　 間  　消  　費  　量</t>
  </si>
  <si>
    <t>平成</t>
  </si>
  <si>
    <t>千㎥</t>
  </si>
  <si>
    <t>㎥</t>
  </si>
  <si>
    <t>：</t>
  </si>
  <si>
    <t>需要家件数はガスメーターの個数であり、各年度末日現在の数値である。</t>
  </si>
  <si>
    <t>東京ガス(株)北部支店</t>
  </si>
  <si>
    <t>(単位：ｍ)</t>
  </si>
  <si>
    <t>総数</t>
  </si>
  <si>
    <t>中圧管</t>
  </si>
  <si>
    <t>低圧管</t>
  </si>
  <si>
    <t>計</t>
  </si>
  <si>
    <t>本管</t>
  </si>
  <si>
    <t>支管</t>
  </si>
  <si>
    <t>(単位：千㎥)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</si>
  <si>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</si>
  <si>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</si>
  <si>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</si>
  <si>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</si>
  <si>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</si>
  <si>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</si>
  <si>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</si>
  <si>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</si>
  <si>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</si>
  <si>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</si>
  <si>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</si>
  <si>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</si>
  <si>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家庭用</t>
  </si>
  <si>
    <t>需 要 家
件　　数</t>
  </si>
  <si>
    <t>構成比</t>
  </si>
  <si>
    <t>年　　間
使 用 量</t>
  </si>
  <si>
    <t>月間１件当り
ガス販売量</t>
  </si>
  <si>
    <t>％</t>
  </si>
  <si>
    <t>商業用</t>
  </si>
  <si>
    <t>公用</t>
  </si>
  <si>
    <t>医療用</t>
  </si>
  <si>
    <t>工業用</t>
  </si>
  <si>
    <t>19　ガス・上下水道・運輸</t>
  </si>
  <si>
    <t>白紙ページ</t>
  </si>
  <si>
    <t>201　都　市　ガ　ス　需　要　状　況</t>
  </si>
  <si>
    <t>202　都　市　ガ　ス　施　設　状　況</t>
  </si>
  <si>
    <t>203　都　市　ガ　ス　使　用　量</t>
  </si>
  <si>
    <t>204　用　途　別　ガ　ス　使　用　量</t>
  </si>
  <si>
    <t>205　上　水　道　使　用　水　量</t>
  </si>
  <si>
    <t>206　配　水　管　延　長</t>
  </si>
  <si>
    <t>208　下　水　道　普　及　状　況</t>
  </si>
  <si>
    <t>209　下　水　道　施　設　お　よ　び　附　属　設　備</t>
  </si>
  <si>
    <t>210　乗　降　車　人　員　(１　日　平　均)</t>
  </si>
  <si>
    <t>211　自　　動　　車　　台　　数</t>
  </si>
  <si>
    <t>212　主　要　交　差　点　交　通　量　(12　時　間)</t>
  </si>
  <si>
    <t>213　駅周辺等の自転車・バイク利用台数および撤去状況</t>
  </si>
  <si>
    <t>214　駅周辺等の自転車駐車場設置数、収容台数、利用台数および放置台数</t>
  </si>
  <si>
    <t>215　ね　り　ま　タ　ウ　ン　サ　イ　ク　ル　利　用　状　況</t>
  </si>
  <si>
    <t>207　上　水　道　施　設　お　よ　び　附　属　設　備</t>
  </si>
  <si>
    <t>練馬中央陸橋</t>
  </si>
  <si>
    <t>平成21年度から、掲載数値を谷原から練馬中央陸橋に変更した。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</si>
</sst>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0_);\(0\)"/>
    <numFmt numFmtId="178" formatCode="0.0%"/>
    <numFmt numFmtId="179" formatCode="#,##0.0\ ;&quot;△ &quot;?0.0\ ;&quot;－ &quot;"/>
    <numFmt numFmtId="180" formatCode="#,##0_);\(#,##0\)"/>
    <numFmt numFmtId="181" formatCode="#,##0.0;&quot;△ &quot;#,##0.0"/>
    <numFmt numFmtId="182" formatCode="\(&quot;#,##0.0&quot;\)\ ;&quot;(△ &quot;?0.0\)\ ;&quot;－ &quot;"/>
    <numFmt numFmtId="183" formatCode="\(&quot;#,##0.0&quot;\);&quot;(△ &quot;?0.0\);&quot;－ &quot;"/>
    <numFmt numFmtId="184" formatCode="&quot;(&quot;#,##0.0&quot;)&quot;;&quot;(△ &quot;?0.0\);&quot;－ &quot;"/>
    <numFmt numFmtId="185" formatCode="#,##0_ "/>
    <numFmt numFmtId="186" formatCode="#,##0.0\ ;&quot;△ &quot;?0.0\ "/>
    <numFmt numFmtId="187" formatCode="&quot;(&quot;#,##0&quot;)&quot;;&quot;(△ &quot;#,##0&quot;)&quot;;&quot;(－)&quot;"/>
    <numFmt numFmtId="188" formatCode="&quot;(&quot;#,##0.0&quot;)&quot;;&quot;(△ &quot;?0.0&quot;)&quot;;&quot;(－)&quot;"/>
    <numFmt numFmtId="189" formatCode="#,##0\ ;&quot;△&quot;#,##0\ ;&quot;－&quot;"/>
    <numFmt numFmtId="190" formatCode="#,##0\ ;&quot;△   &quot;#,##0\ ;&quot;－ &quot;;@\ "/>
    <numFmt numFmtId="191" formatCode="#,##0\ ;&quot;△   &quot;#,##0\ ;&quot;－ &quot;"/>
    <numFmt numFmtId="192" formatCode="#,###\ ;&quot;△&quot;#,###\ ;&quot;－ &quot;"/>
    <numFmt numFmtId="193" formatCode="#,##0.0_ "/>
    <numFmt numFmtId="194" formatCode="#,##0.00_ "/>
    <numFmt numFmtId="195" formatCode="#,##0.0\ ;&quot;△ &quot;?0.00\ "/>
    <numFmt numFmtId="196" formatCode="#,##0.00;&quot;△ &quot;#,##0.0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36"/>
      <color indexed="8"/>
      <name val="ＭＳ 明朝"/>
      <family val="1"/>
    </font>
    <font>
      <sz val="28"/>
      <color indexed="8"/>
      <name val="ＭＳ 明朝"/>
      <family val="1"/>
    </font>
    <font>
      <sz val="9"/>
      <color indexed="8"/>
      <name val="ＭＳ 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36"/>
      <color theme="1"/>
      <name val="ＭＳ 明朝"/>
      <family val="1"/>
    </font>
    <font>
      <sz val="28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86" fontId="3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12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191" fontId="5" fillId="0" borderId="13" xfId="0" applyNumberFormat="1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distributed" vertical="center"/>
    </xf>
    <xf numFmtId="191" fontId="57" fillId="0" borderId="0" xfId="0" applyNumberFormat="1" applyFont="1" applyAlignment="1">
      <alignment vertical="center"/>
    </xf>
    <xf numFmtId="196" fontId="5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186" fontId="53" fillId="0" borderId="0" xfId="0" applyNumberFormat="1" applyFont="1" applyAlignment="1">
      <alignment vertical="center"/>
    </xf>
    <xf numFmtId="191" fontId="53" fillId="0" borderId="0" xfId="0" applyNumberFormat="1" applyFont="1" applyAlignment="1">
      <alignment vertical="center"/>
    </xf>
    <xf numFmtId="196" fontId="53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91" fontId="57" fillId="0" borderId="0" xfId="0" applyNumberFormat="1" applyFont="1" applyBorder="1" applyAlignment="1">
      <alignment vertical="center"/>
    </xf>
    <xf numFmtId="186" fontId="57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191" fontId="53" fillId="0" borderId="0" xfId="0" applyNumberFormat="1" applyFont="1" applyBorder="1" applyAlignment="1">
      <alignment vertical="center"/>
    </xf>
    <xf numFmtId="0" fontId="53" fillId="0" borderId="0" xfId="0" applyFont="1" applyAlignment="1">
      <alignment horizontal="distributed" vertical="center"/>
    </xf>
    <xf numFmtId="0" fontId="53" fillId="0" borderId="15" xfId="0" applyFont="1" applyBorder="1" applyAlignment="1">
      <alignment horizontal="distributed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192" fontId="3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0" fontId="53" fillId="0" borderId="18" xfId="0" applyFont="1" applyBorder="1" applyAlignment="1">
      <alignment horizontal="distributed" vertical="center"/>
    </xf>
    <xf numFmtId="0" fontId="53" fillId="0" borderId="12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3" fillId="0" borderId="14" xfId="0" applyFont="1" applyBorder="1" applyAlignment="1">
      <alignment horizontal="distributed" vertical="center"/>
    </xf>
    <xf numFmtId="0" fontId="53" fillId="0" borderId="20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 wrapText="1"/>
    </xf>
    <xf numFmtId="0" fontId="53" fillId="0" borderId="21" xfId="0" applyFont="1" applyBorder="1" applyAlignment="1">
      <alignment horizontal="distributed" vertical="center"/>
    </xf>
    <xf numFmtId="0" fontId="53" fillId="0" borderId="22" xfId="0" applyFont="1" applyBorder="1" applyAlignment="1">
      <alignment horizontal="distributed" vertical="center"/>
    </xf>
    <xf numFmtId="179" fontId="53" fillId="0" borderId="0" xfId="0" applyNumberFormat="1" applyFont="1" applyAlignment="1">
      <alignment vertical="center"/>
    </xf>
    <xf numFmtId="179" fontId="57" fillId="0" borderId="0" xfId="0" applyNumberFormat="1" applyFont="1" applyAlignment="1">
      <alignment vertical="center"/>
    </xf>
    <xf numFmtId="176" fontId="57" fillId="0" borderId="0" xfId="0" applyNumberFormat="1" applyFont="1" applyAlignment="1">
      <alignment vertical="center"/>
    </xf>
    <xf numFmtId="176" fontId="53" fillId="0" borderId="0" xfId="0" applyNumberFormat="1" applyFont="1" applyAlignment="1">
      <alignment vertical="center"/>
    </xf>
    <xf numFmtId="0" fontId="54" fillId="0" borderId="11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4" fillId="0" borderId="11" xfId="0" applyFont="1" applyBorder="1" applyAlignment="1">
      <alignment horizontal="right" vertical="center"/>
    </xf>
    <xf numFmtId="0" fontId="54" fillId="0" borderId="0" xfId="0" applyFont="1" applyAlignment="1">
      <alignment horizontal="distributed" vertical="center"/>
    </xf>
    <xf numFmtId="177" fontId="54" fillId="0" borderId="11" xfId="0" applyNumberFormat="1" applyFont="1" applyBorder="1" applyAlignment="1">
      <alignment horizontal="center" vertical="center"/>
    </xf>
    <xf numFmtId="177" fontId="54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distributed" vertical="center"/>
    </xf>
    <xf numFmtId="0" fontId="57" fillId="0" borderId="15" xfId="0" applyFont="1" applyBorder="1" applyAlignment="1">
      <alignment horizontal="distributed" vertical="center"/>
    </xf>
    <xf numFmtId="0" fontId="57" fillId="0" borderId="16" xfId="0" applyFont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80" fontId="53" fillId="0" borderId="0" xfId="0" applyNumberFormat="1" applyFont="1" applyAlignment="1">
      <alignment vertical="center"/>
    </xf>
    <xf numFmtId="183" fontId="53" fillId="0" borderId="0" xfId="0" applyNumberFormat="1" applyFont="1" applyAlignment="1">
      <alignment vertical="center"/>
    </xf>
    <xf numFmtId="184" fontId="53" fillId="0" borderId="0" xfId="0" applyNumberFormat="1" applyFont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77" fontId="54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Fill="1" applyBorder="1" applyAlignment="1">
      <alignment vertical="center"/>
    </xf>
    <xf numFmtId="189" fontId="57" fillId="0" borderId="0" xfId="0" applyNumberFormat="1" applyFont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89" fontId="53" fillId="0" borderId="0" xfId="0" applyNumberFormat="1" applyFont="1" applyAlignment="1">
      <alignment vertical="center"/>
    </xf>
    <xf numFmtId="191" fontId="5" fillId="0" borderId="13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right" vertical="center"/>
    </xf>
    <xf numFmtId="191" fontId="5" fillId="0" borderId="13" xfId="0" applyNumberFormat="1" applyFont="1" applyFill="1" applyBorder="1" applyAlignment="1">
      <alignment horizontal="right" vertical="center"/>
    </xf>
    <xf numFmtId="0" fontId="57" fillId="0" borderId="15" xfId="0" applyFont="1" applyBorder="1" applyAlignment="1">
      <alignment horizontal="distributed" vertical="center" wrapText="1"/>
    </xf>
    <xf numFmtId="0" fontId="53" fillId="0" borderId="15" xfId="0" applyFont="1" applyBorder="1" applyAlignment="1">
      <alignment horizontal="distributed" vertical="center" wrapText="1"/>
    </xf>
    <xf numFmtId="190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7" fillId="0" borderId="0" xfId="0" applyNumberFormat="1" applyFont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176" fontId="53" fillId="0" borderId="0" xfId="0" applyNumberFormat="1" applyFont="1" applyBorder="1" applyAlignment="1">
      <alignment vertical="center"/>
    </xf>
    <xf numFmtId="176" fontId="53" fillId="0" borderId="13" xfId="0" applyNumberFormat="1" applyFont="1" applyBorder="1" applyAlignment="1">
      <alignment vertical="center"/>
    </xf>
    <xf numFmtId="176" fontId="57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37" t="s">
        <v>282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</row>
    <row r="10" spans="3:61" ht="15.75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</row>
    <row r="11" spans="3:61" ht="15.75" customHeight="1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</row>
    <row r="12" spans="3:61" ht="15.75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1:AR21"/>
  <sheetViews>
    <sheetView zoomScalePageLayoutView="0" workbookViewId="0" topLeftCell="A1">
      <selection activeCell="S21" sqref="S21:AR21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spans="19:44" ht="33.75" customHeight="1">
      <c r="S21" s="38" t="s">
        <v>283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S21:AR21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83"/>
  <sheetViews>
    <sheetView zoomScalePageLayoutView="0" workbookViewId="0" topLeftCell="A1">
      <selection activeCell="B2" sqref="B2:BJ2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0" t="s">
        <v>241</v>
      </c>
    </row>
    <row r="2" spans="2:62" ht="15" customHeight="1">
      <c r="B2" s="62" t="s">
        <v>284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2:62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2:62" ht="10.5" customHeight="1">
      <c r="B4" s="66" t="s">
        <v>242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 t="s">
        <v>243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 t="s">
        <v>244</v>
      </c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0" t="s">
        <v>245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71"/>
    </row>
    <row r="5" spans="2:62" ht="10.5" customHeight="1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2"/>
    </row>
    <row r="6" spans="14:62" ht="10.5" customHeight="1">
      <c r="N6" s="31"/>
      <c r="AR6" s="59" t="s">
        <v>247</v>
      </c>
      <c r="AS6" s="59"/>
      <c r="AT6" s="59"/>
      <c r="BI6" s="59" t="s">
        <v>248</v>
      </c>
      <c r="BJ6" s="59"/>
    </row>
    <row r="7" ht="6.75" customHeight="1">
      <c r="N7" s="32"/>
    </row>
    <row r="8" spans="3:62" ht="12" customHeight="1">
      <c r="C8" s="51" t="s">
        <v>246</v>
      </c>
      <c r="D8" s="51"/>
      <c r="E8" s="51"/>
      <c r="F8" s="51"/>
      <c r="G8" s="49">
        <v>19</v>
      </c>
      <c r="H8" s="49"/>
      <c r="I8" s="49"/>
      <c r="J8" s="51" t="s">
        <v>242</v>
      </c>
      <c r="K8" s="51"/>
      <c r="L8" s="51"/>
      <c r="M8" s="51"/>
      <c r="N8" s="32"/>
      <c r="O8" s="44">
        <v>338963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>
        <v>156772</v>
      </c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73">
        <v>462.5</v>
      </c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</row>
    <row r="9" spans="7:62" ht="12" customHeight="1">
      <c r="G9" s="49">
        <v>20</v>
      </c>
      <c r="H9" s="49"/>
      <c r="I9" s="49"/>
      <c r="N9" s="32"/>
      <c r="O9" s="44">
        <v>342457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>
        <v>152786</v>
      </c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73">
        <v>446.1</v>
      </c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</row>
    <row r="10" spans="7:62" ht="12" customHeight="1">
      <c r="G10" s="49">
        <v>21</v>
      </c>
      <c r="H10" s="49"/>
      <c r="I10" s="49"/>
      <c r="N10" s="32"/>
      <c r="O10" s="44">
        <v>345179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>
        <v>150600</v>
      </c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73">
        <v>436.3</v>
      </c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</row>
    <row r="11" spans="7:62" ht="12" customHeight="1">
      <c r="G11" s="49">
        <v>22</v>
      </c>
      <c r="H11" s="49"/>
      <c r="I11" s="49"/>
      <c r="N11" s="32"/>
      <c r="O11" s="44">
        <v>349588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>
        <v>154893</v>
      </c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73">
        <v>443.1</v>
      </c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</row>
    <row r="12" spans="7:62" ht="12" customHeight="1">
      <c r="G12" s="46">
        <v>23</v>
      </c>
      <c r="H12" s="46"/>
      <c r="I12" s="46"/>
      <c r="N12" s="32"/>
      <c r="O12" s="39">
        <v>352293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>
        <v>153183</v>
      </c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74">
        <v>434.8</v>
      </c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</row>
    <row r="13" spans="2:62" ht="6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2:6" ht="10.5" customHeight="1">
      <c r="B14" s="29"/>
      <c r="C14" s="41" t="s">
        <v>17</v>
      </c>
      <c r="D14" s="41"/>
      <c r="E14" s="26" t="s">
        <v>249</v>
      </c>
      <c r="F14" s="28" t="s">
        <v>250</v>
      </c>
    </row>
    <row r="15" spans="2:6" ht="10.5" customHeight="1">
      <c r="B15" s="42" t="s">
        <v>18</v>
      </c>
      <c r="C15" s="42"/>
      <c r="D15" s="42"/>
      <c r="E15" s="27" t="s">
        <v>249</v>
      </c>
      <c r="F15" s="28" t="s">
        <v>251</v>
      </c>
    </row>
    <row r="17" spans="2:62" ht="15" customHeight="1">
      <c r="B17" s="62" t="s">
        <v>285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</row>
    <row r="18" ht="10.5" customHeight="1">
      <c r="BJ18" s="2" t="s">
        <v>252</v>
      </c>
    </row>
    <row r="19" spans="2:62" ht="10.5" customHeight="1">
      <c r="B19" s="60" t="s">
        <v>242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 t="s">
        <v>253</v>
      </c>
      <c r="N19" s="52"/>
      <c r="O19" s="52"/>
      <c r="P19" s="52"/>
      <c r="Q19" s="52"/>
      <c r="R19" s="52"/>
      <c r="S19" s="52"/>
      <c r="T19" s="52"/>
      <c r="U19" s="52"/>
      <c r="V19" s="52"/>
      <c r="W19" s="52" t="s">
        <v>254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 t="s">
        <v>255</v>
      </c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61"/>
    </row>
    <row r="20" spans="2:62" ht="10.5" customHeight="1">
      <c r="B20" s="6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4" t="s">
        <v>256</v>
      </c>
      <c r="AH20" s="54"/>
      <c r="AI20" s="54"/>
      <c r="AJ20" s="54"/>
      <c r="AK20" s="54"/>
      <c r="AL20" s="54"/>
      <c r="AM20" s="54"/>
      <c r="AN20" s="54"/>
      <c r="AO20" s="54"/>
      <c r="AP20" s="54"/>
      <c r="AQ20" s="52" t="s">
        <v>257</v>
      </c>
      <c r="AR20" s="52"/>
      <c r="AS20" s="52"/>
      <c r="AT20" s="52"/>
      <c r="AU20" s="52"/>
      <c r="AV20" s="52"/>
      <c r="AW20" s="52"/>
      <c r="AX20" s="52"/>
      <c r="AY20" s="52"/>
      <c r="AZ20" s="52"/>
      <c r="BA20" s="52" t="s">
        <v>258</v>
      </c>
      <c r="BB20" s="52"/>
      <c r="BC20" s="52"/>
      <c r="BD20" s="52"/>
      <c r="BE20" s="52"/>
      <c r="BF20" s="52"/>
      <c r="BG20" s="52"/>
      <c r="BH20" s="52"/>
      <c r="BI20" s="52"/>
      <c r="BJ20" s="61"/>
    </row>
    <row r="21" ht="6.75" customHeight="1">
      <c r="L21" s="31"/>
    </row>
    <row r="22" spans="3:62" ht="12" customHeight="1">
      <c r="C22" s="51" t="s">
        <v>246</v>
      </c>
      <c r="D22" s="51"/>
      <c r="E22" s="51"/>
      <c r="F22" s="49">
        <v>19</v>
      </c>
      <c r="G22" s="49"/>
      <c r="H22" s="49"/>
      <c r="I22" s="51" t="s">
        <v>242</v>
      </c>
      <c r="J22" s="51"/>
      <c r="K22" s="51"/>
      <c r="L22" s="32"/>
      <c r="M22" s="44">
        <v>1423475</v>
      </c>
      <c r="N22" s="44"/>
      <c r="O22" s="44"/>
      <c r="P22" s="44"/>
      <c r="Q22" s="44"/>
      <c r="R22" s="44"/>
      <c r="S22" s="44"/>
      <c r="T22" s="44"/>
      <c r="U22" s="44"/>
      <c r="V22" s="44"/>
      <c r="W22" s="44">
        <v>103332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>
        <v>1320143</v>
      </c>
      <c r="AH22" s="44"/>
      <c r="AI22" s="44"/>
      <c r="AJ22" s="44"/>
      <c r="AK22" s="44"/>
      <c r="AL22" s="44"/>
      <c r="AM22" s="44"/>
      <c r="AN22" s="44"/>
      <c r="AO22" s="44"/>
      <c r="AP22" s="44"/>
      <c r="AQ22" s="44">
        <v>427818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44">
        <v>892325</v>
      </c>
      <c r="BB22" s="44"/>
      <c r="BC22" s="44"/>
      <c r="BD22" s="44"/>
      <c r="BE22" s="44"/>
      <c r="BF22" s="44"/>
      <c r="BG22" s="44"/>
      <c r="BH22" s="44"/>
      <c r="BI22" s="44"/>
      <c r="BJ22" s="44"/>
    </row>
    <row r="23" spans="6:62" ht="12" customHeight="1">
      <c r="F23" s="49">
        <v>20</v>
      </c>
      <c r="G23" s="49"/>
      <c r="H23" s="49"/>
      <c r="L23" s="32"/>
      <c r="M23" s="44">
        <v>1428796</v>
      </c>
      <c r="N23" s="44"/>
      <c r="O23" s="44"/>
      <c r="P23" s="44"/>
      <c r="Q23" s="44"/>
      <c r="R23" s="44"/>
      <c r="S23" s="44"/>
      <c r="T23" s="44"/>
      <c r="U23" s="44"/>
      <c r="V23" s="44"/>
      <c r="W23" s="44">
        <v>103332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>
        <v>1325464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44">
        <v>429237</v>
      </c>
      <c r="AR23" s="44"/>
      <c r="AS23" s="44"/>
      <c r="AT23" s="44"/>
      <c r="AU23" s="44"/>
      <c r="AV23" s="44"/>
      <c r="AW23" s="44"/>
      <c r="AX23" s="44"/>
      <c r="AY23" s="44"/>
      <c r="AZ23" s="44"/>
      <c r="BA23" s="44">
        <v>896227</v>
      </c>
      <c r="BB23" s="44"/>
      <c r="BC23" s="44"/>
      <c r="BD23" s="44"/>
      <c r="BE23" s="44"/>
      <c r="BF23" s="44"/>
      <c r="BG23" s="44"/>
      <c r="BH23" s="44"/>
      <c r="BI23" s="44"/>
      <c r="BJ23" s="44"/>
    </row>
    <row r="24" spans="6:62" ht="12" customHeight="1">
      <c r="F24" s="49">
        <v>21</v>
      </c>
      <c r="G24" s="49"/>
      <c r="H24" s="49"/>
      <c r="L24" s="32"/>
      <c r="M24" s="44">
        <v>1434315</v>
      </c>
      <c r="N24" s="44"/>
      <c r="O24" s="44"/>
      <c r="P24" s="44"/>
      <c r="Q24" s="44"/>
      <c r="R24" s="44"/>
      <c r="S24" s="44"/>
      <c r="T24" s="44"/>
      <c r="U24" s="44"/>
      <c r="V24" s="44"/>
      <c r="W24" s="44">
        <v>104522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>
        <v>1329793</v>
      </c>
      <c r="AH24" s="44"/>
      <c r="AI24" s="44"/>
      <c r="AJ24" s="44"/>
      <c r="AK24" s="44"/>
      <c r="AL24" s="44"/>
      <c r="AM24" s="44"/>
      <c r="AN24" s="44"/>
      <c r="AO24" s="44"/>
      <c r="AP24" s="44"/>
      <c r="AQ24" s="44">
        <v>430569</v>
      </c>
      <c r="AR24" s="44"/>
      <c r="AS24" s="44"/>
      <c r="AT24" s="44"/>
      <c r="AU24" s="44"/>
      <c r="AV24" s="44"/>
      <c r="AW24" s="44"/>
      <c r="AX24" s="44"/>
      <c r="AY24" s="44"/>
      <c r="AZ24" s="44"/>
      <c r="BA24" s="44">
        <v>899224</v>
      </c>
      <c r="BB24" s="44"/>
      <c r="BC24" s="44"/>
      <c r="BD24" s="44"/>
      <c r="BE24" s="44"/>
      <c r="BF24" s="44"/>
      <c r="BG24" s="44"/>
      <c r="BH24" s="44"/>
      <c r="BI24" s="44"/>
      <c r="BJ24" s="44"/>
    </row>
    <row r="25" spans="6:62" ht="12" customHeight="1">
      <c r="F25" s="49">
        <v>22</v>
      </c>
      <c r="G25" s="49"/>
      <c r="H25" s="49"/>
      <c r="L25" s="32"/>
      <c r="M25" s="44">
        <v>1439721</v>
      </c>
      <c r="N25" s="44"/>
      <c r="O25" s="44"/>
      <c r="P25" s="44"/>
      <c r="Q25" s="44"/>
      <c r="R25" s="44"/>
      <c r="S25" s="44"/>
      <c r="T25" s="44"/>
      <c r="U25" s="44"/>
      <c r="V25" s="44"/>
      <c r="W25" s="44">
        <v>104539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>
        <v>1335182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>
        <v>432247</v>
      </c>
      <c r="AR25" s="44"/>
      <c r="AS25" s="44"/>
      <c r="AT25" s="44"/>
      <c r="AU25" s="44"/>
      <c r="AV25" s="44"/>
      <c r="AW25" s="44"/>
      <c r="AX25" s="44"/>
      <c r="AY25" s="44"/>
      <c r="AZ25" s="44"/>
      <c r="BA25" s="44">
        <v>902935</v>
      </c>
      <c r="BB25" s="44"/>
      <c r="BC25" s="44"/>
      <c r="BD25" s="44"/>
      <c r="BE25" s="44"/>
      <c r="BF25" s="44"/>
      <c r="BG25" s="44"/>
      <c r="BH25" s="44"/>
      <c r="BI25" s="44"/>
      <c r="BJ25" s="44"/>
    </row>
    <row r="26" spans="6:62" ht="12" customHeight="1">
      <c r="F26" s="46">
        <v>23</v>
      </c>
      <c r="G26" s="46"/>
      <c r="H26" s="46"/>
      <c r="L26" s="32"/>
      <c r="M26" s="39">
        <v>1443285</v>
      </c>
      <c r="N26" s="39"/>
      <c r="O26" s="39"/>
      <c r="P26" s="39"/>
      <c r="Q26" s="39"/>
      <c r="R26" s="39"/>
      <c r="S26" s="39"/>
      <c r="T26" s="39"/>
      <c r="U26" s="39"/>
      <c r="V26" s="39"/>
      <c r="W26" s="39">
        <v>104527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>
        <v>1338758</v>
      </c>
      <c r="AH26" s="39"/>
      <c r="AI26" s="39"/>
      <c r="AJ26" s="39"/>
      <c r="AK26" s="39"/>
      <c r="AL26" s="39"/>
      <c r="AM26" s="39"/>
      <c r="AN26" s="39"/>
      <c r="AO26" s="39"/>
      <c r="AP26" s="39"/>
      <c r="AQ26" s="39">
        <v>433527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>
        <v>905231</v>
      </c>
      <c r="BB26" s="39"/>
      <c r="BC26" s="39"/>
      <c r="BD26" s="39"/>
      <c r="BE26" s="39"/>
      <c r="BF26" s="39"/>
      <c r="BG26" s="39"/>
      <c r="BH26" s="39"/>
      <c r="BI26" s="39"/>
      <c r="BJ26" s="39"/>
    </row>
    <row r="27" spans="2:62" ht="6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2:6" ht="10.5" customHeight="1">
      <c r="B28" s="42" t="s">
        <v>18</v>
      </c>
      <c r="C28" s="42"/>
      <c r="D28" s="42"/>
      <c r="E28" s="27" t="s">
        <v>19</v>
      </c>
      <c r="F28" s="28" t="s">
        <v>251</v>
      </c>
    </row>
    <row r="30" spans="2:62" ht="15" customHeight="1">
      <c r="B30" s="62" t="s">
        <v>286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</row>
    <row r="31" ht="10.5" customHeight="1">
      <c r="BJ31" s="30" t="s">
        <v>259</v>
      </c>
    </row>
    <row r="32" spans="2:62" ht="10.5" customHeight="1">
      <c r="B32" s="60" t="s">
        <v>242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 t="s">
        <v>253</v>
      </c>
      <c r="O32" s="52"/>
      <c r="P32" s="52"/>
      <c r="Q32" s="52"/>
      <c r="R32" s="52"/>
      <c r="S32" s="52"/>
      <c r="T32" s="52"/>
      <c r="U32" s="52" t="s">
        <v>260</v>
      </c>
      <c r="V32" s="52"/>
      <c r="W32" s="52"/>
      <c r="X32" s="52"/>
      <c r="Y32" s="52"/>
      <c r="Z32" s="52"/>
      <c r="AA32" s="52"/>
      <c r="AB32" s="52" t="s">
        <v>261</v>
      </c>
      <c r="AC32" s="52"/>
      <c r="AD32" s="52"/>
      <c r="AE32" s="52"/>
      <c r="AF32" s="52"/>
      <c r="AG32" s="52"/>
      <c r="AH32" s="52"/>
      <c r="AI32" s="52" t="s">
        <v>262</v>
      </c>
      <c r="AJ32" s="52"/>
      <c r="AK32" s="52"/>
      <c r="AL32" s="52"/>
      <c r="AM32" s="52"/>
      <c r="AN32" s="52"/>
      <c r="AO32" s="52"/>
      <c r="AP32" s="52" t="s">
        <v>263</v>
      </c>
      <c r="AQ32" s="52"/>
      <c r="AR32" s="52"/>
      <c r="AS32" s="52"/>
      <c r="AT32" s="52"/>
      <c r="AU32" s="52"/>
      <c r="AV32" s="52"/>
      <c r="AW32" s="52" t="s">
        <v>264</v>
      </c>
      <c r="AX32" s="52"/>
      <c r="AY32" s="52"/>
      <c r="AZ32" s="52"/>
      <c r="BA32" s="52"/>
      <c r="BB32" s="52"/>
      <c r="BC32" s="52"/>
      <c r="BD32" s="52" t="s">
        <v>265</v>
      </c>
      <c r="BE32" s="52"/>
      <c r="BF32" s="52"/>
      <c r="BG32" s="52"/>
      <c r="BH32" s="52"/>
      <c r="BI32" s="52"/>
      <c r="BJ32" s="61"/>
    </row>
    <row r="33" ht="6.75" customHeight="1">
      <c r="M33" s="31"/>
    </row>
    <row r="34" spans="3:62" ht="12" customHeight="1">
      <c r="C34" s="51" t="s">
        <v>246</v>
      </c>
      <c r="D34" s="51"/>
      <c r="E34" s="51"/>
      <c r="F34" s="51"/>
      <c r="G34" s="49">
        <v>19</v>
      </c>
      <c r="H34" s="49"/>
      <c r="I34" s="51" t="s">
        <v>242</v>
      </c>
      <c r="J34" s="51"/>
      <c r="K34" s="51"/>
      <c r="L34" s="51"/>
      <c r="M34" s="32"/>
      <c r="N34" s="44">
        <v>156772</v>
      </c>
      <c r="O34" s="44"/>
      <c r="P34" s="44"/>
      <c r="Q34" s="44"/>
      <c r="R34" s="44"/>
      <c r="S34" s="44"/>
      <c r="T34" s="44"/>
      <c r="U34" s="44">
        <v>14962</v>
      </c>
      <c r="V34" s="44"/>
      <c r="W34" s="44"/>
      <c r="X34" s="44"/>
      <c r="Y34" s="44"/>
      <c r="Z34" s="44"/>
      <c r="AA34" s="44"/>
      <c r="AB34" s="44">
        <v>13063</v>
      </c>
      <c r="AC34" s="44"/>
      <c r="AD34" s="44"/>
      <c r="AE34" s="44"/>
      <c r="AF34" s="44"/>
      <c r="AG34" s="44"/>
      <c r="AH34" s="44"/>
      <c r="AI34" s="44">
        <v>8764</v>
      </c>
      <c r="AJ34" s="44"/>
      <c r="AK34" s="44"/>
      <c r="AL34" s="44"/>
      <c r="AM34" s="44"/>
      <c r="AN34" s="44"/>
      <c r="AO34" s="44"/>
      <c r="AP34" s="44">
        <v>8621</v>
      </c>
      <c r="AQ34" s="44"/>
      <c r="AR34" s="44"/>
      <c r="AS34" s="44"/>
      <c r="AT34" s="44"/>
      <c r="AU34" s="44"/>
      <c r="AV34" s="44"/>
      <c r="AW34" s="44">
        <v>7847</v>
      </c>
      <c r="AX34" s="44"/>
      <c r="AY34" s="44"/>
      <c r="AZ34" s="44"/>
      <c r="BA34" s="44"/>
      <c r="BB34" s="44"/>
      <c r="BC34" s="44"/>
      <c r="BD34" s="44">
        <v>7299</v>
      </c>
      <c r="BE34" s="44"/>
      <c r="BF34" s="44"/>
      <c r="BG34" s="44"/>
      <c r="BH34" s="44"/>
      <c r="BI34" s="44"/>
      <c r="BJ34" s="44"/>
    </row>
    <row r="35" spans="7:62" ht="12" customHeight="1">
      <c r="G35" s="49">
        <v>20</v>
      </c>
      <c r="H35" s="49"/>
      <c r="M35" s="32"/>
      <c r="N35" s="44">
        <v>152786</v>
      </c>
      <c r="O35" s="44"/>
      <c r="P35" s="44"/>
      <c r="Q35" s="44"/>
      <c r="R35" s="44"/>
      <c r="S35" s="44"/>
      <c r="T35" s="44"/>
      <c r="U35" s="44">
        <v>14619</v>
      </c>
      <c r="V35" s="44"/>
      <c r="W35" s="44"/>
      <c r="X35" s="44"/>
      <c r="Y35" s="44"/>
      <c r="Z35" s="44"/>
      <c r="AA35" s="44"/>
      <c r="AB35" s="44">
        <v>12674</v>
      </c>
      <c r="AC35" s="44"/>
      <c r="AD35" s="44"/>
      <c r="AE35" s="44"/>
      <c r="AF35" s="44"/>
      <c r="AG35" s="44"/>
      <c r="AH35" s="44"/>
      <c r="AI35" s="44">
        <v>9836</v>
      </c>
      <c r="AJ35" s="44"/>
      <c r="AK35" s="44"/>
      <c r="AL35" s="44"/>
      <c r="AM35" s="44"/>
      <c r="AN35" s="44"/>
      <c r="AO35" s="44"/>
      <c r="AP35" s="44">
        <v>8758</v>
      </c>
      <c r="AQ35" s="44"/>
      <c r="AR35" s="44"/>
      <c r="AS35" s="44"/>
      <c r="AT35" s="44"/>
      <c r="AU35" s="44"/>
      <c r="AV35" s="44"/>
      <c r="AW35" s="44">
        <v>7482</v>
      </c>
      <c r="AX35" s="44"/>
      <c r="AY35" s="44"/>
      <c r="AZ35" s="44"/>
      <c r="BA35" s="44"/>
      <c r="BB35" s="44"/>
      <c r="BC35" s="44"/>
      <c r="BD35" s="44">
        <v>7435</v>
      </c>
      <c r="BE35" s="44"/>
      <c r="BF35" s="44"/>
      <c r="BG35" s="44"/>
      <c r="BH35" s="44"/>
      <c r="BI35" s="44"/>
      <c r="BJ35" s="44"/>
    </row>
    <row r="36" spans="7:62" ht="12" customHeight="1">
      <c r="G36" s="49">
        <v>21</v>
      </c>
      <c r="H36" s="49"/>
      <c r="M36" s="32"/>
      <c r="N36" s="44">
        <v>150600</v>
      </c>
      <c r="O36" s="44"/>
      <c r="P36" s="44"/>
      <c r="Q36" s="44"/>
      <c r="R36" s="44"/>
      <c r="S36" s="44"/>
      <c r="T36" s="44"/>
      <c r="U36" s="44">
        <v>14742</v>
      </c>
      <c r="V36" s="44"/>
      <c r="W36" s="44"/>
      <c r="X36" s="44"/>
      <c r="Y36" s="44"/>
      <c r="Z36" s="44"/>
      <c r="AA36" s="44"/>
      <c r="AB36" s="44">
        <v>11960</v>
      </c>
      <c r="AC36" s="44"/>
      <c r="AD36" s="44"/>
      <c r="AE36" s="44"/>
      <c r="AF36" s="44"/>
      <c r="AG36" s="44"/>
      <c r="AH36" s="44"/>
      <c r="AI36" s="44">
        <v>8740</v>
      </c>
      <c r="AJ36" s="44"/>
      <c r="AK36" s="44"/>
      <c r="AL36" s="44"/>
      <c r="AM36" s="44"/>
      <c r="AN36" s="44"/>
      <c r="AO36" s="44"/>
      <c r="AP36" s="44">
        <v>8510</v>
      </c>
      <c r="AQ36" s="44"/>
      <c r="AR36" s="44"/>
      <c r="AS36" s="44"/>
      <c r="AT36" s="44"/>
      <c r="AU36" s="44"/>
      <c r="AV36" s="44"/>
      <c r="AW36" s="44">
        <v>7838</v>
      </c>
      <c r="AX36" s="44"/>
      <c r="AY36" s="44"/>
      <c r="AZ36" s="44"/>
      <c r="BA36" s="44"/>
      <c r="BB36" s="44"/>
      <c r="BC36" s="44"/>
      <c r="BD36" s="44">
        <v>7184</v>
      </c>
      <c r="BE36" s="44"/>
      <c r="BF36" s="44"/>
      <c r="BG36" s="44"/>
      <c r="BH36" s="44"/>
      <c r="BI36" s="44"/>
      <c r="BJ36" s="44"/>
    </row>
    <row r="37" spans="7:62" ht="12" customHeight="1">
      <c r="G37" s="49">
        <v>22</v>
      </c>
      <c r="H37" s="49"/>
      <c r="M37" s="32"/>
      <c r="N37" s="44">
        <v>154893</v>
      </c>
      <c r="O37" s="44"/>
      <c r="P37" s="44"/>
      <c r="Q37" s="44"/>
      <c r="R37" s="44"/>
      <c r="S37" s="44"/>
      <c r="T37" s="44"/>
      <c r="U37" s="44">
        <v>16819</v>
      </c>
      <c r="V37" s="44"/>
      <c r="W37" s="44"/>
      <c r="X37" s="44"/>
      <c r="Y37" s="44"/>
      <c r="Z37" s="44"/>
      <c r="AA37" s="44"/>
      <c r="AB37" s="44">
        <v>14006</v>
      </c>
      <c r="AC37" s="44"/>
      <c r="AD37" s="44"/>
      <c r="AE37" s="44"/>
      <c r="AF37" s="44"/>
      <c r="AG37" s="44"/>
      <c r="AH37" s="44"/>
      <c r="AI37" s="44">
        <v>9065</v>
      </c>
      <c r="AJ37" s="44"/>
      <c r="AK37" s="44"/>
      <c r="AL37" s="44"/>
      <c r="AM37" s="44"/>
      <c r="AN37" s="44"/>
      <c r="AO37" s="44"/>
      <c r="AP37" s="44">
        <v>8491</v>
      </c>
      <c r="AQ37" s="44"/>
      <c r="AR37" s="44"/>
      <c r="AS37" s="44"/>
      <c r="AT37" s="44"/>
      <c r="AU37" s="44"/>
      <c r="AV37" s="44"/>
      <c r="AW37" s="44">
        <v>7578</v>
      </c>
      <c r="AX37" s="44"/>
      <c r="AY37" s="44"/>
      <c r="AZ37" s="44"/>
      <c r="BA37" s="44"/>
      <c r="BB37" s="44"/>
      <c r="BC37" s="44"/>
      <c r="BD37" s="44">
        <v>6709</v>
      </c>
      <c r="BE37" s="44"/>
      <c r="BF37" s="44"/>
      <c r="BG37" s="44"/>
      <c r="BH37" s="44"/>
      <c r="BI37" s="44"/>
      <c r="BJ37" s="44"/>
    </row>
    <row r="38" spans="7:62" ht="12" customHeight="1">
      <c r="G38" s="46">
        <v>23</v>
      </c>
      <c r="H38" s="46"/>
      <c r="M38" s="32"/>
      <c r="N38" s="39">
        <v>153183</v>
      </c>
      <c r="O38" s="39"/>
      <c r="P38" s="39"/>
      <c r="Q38" s="39"/>
      <c r="R38" s="39"/>
      <c r="S38" s="39"/>
      <c r="T38" s="39"/>
      <c r="U38" s="39">
        <v>15962</v>
      </c>
      <c r="V38" s="39"/>
      <c r="W38" s="39"/>
      <c r="X38" s="39"/>
      <c r="Y38" s="39"/>
      <c r="Z38" s="39"/>
      <c r="AA38" s="39"/>
      <c r="AB38" s="39">
        <v>12011</v>
      </c>
      <c r="AC38" s="39"/>
      <c r="AD38" s="39"/>
      <c r="AE38" s="39"/>
      <c r="AF38" s="39"/>
      <c r="AG38" s="39"/>
      <c r="AH38" s="39"/>
      <c r="AI38" s="39">
        <v>9394</v>
      </c>
      <c r="AJ38" s="39"/>
      <c r="AK38" s="39"/>
      <c r="AL38" s="39"/>
      <c r="AM38" s="39"/>
      <c r="AN38" s="39"/>
      <c r="AO38" s="39"/>
      <c r="AP38" s="39">
        <v>7545</v>
      </c>
      <c r="AQ38" s="39"/>
      <c r="AR38" s="39"/>
      <c r="AS38" s="39"/>
      <c r="AT38" s="39"/>
      <c r="AU38" s="39"/>
      <c r="AV38" s="39"/>
      <c r="AW38" s="39">
        <v>6880</v>
      </c>
      <c r="AX38" s="39"/>
      <c r="AY38" s="39"/>
      <c r="AZ38" s="39"/>
      <c r="BA38" s="39"/>
      <c r="BB38" s="39"/>
      <c r="BC38" s="39"/>
      <c r="BD38" s="39">
        <v>7114</v>
      </c>
      <c r="BE38" s="39"/>
      <c r="BF38" s="39"/>
      <c r="BG38" s="39"/>
      <c r="BH38" s="39"/>
      <c r="BI38" s="39"/>
      <c r="BJ38" s="39"/>
    </row>
    <row r="39" spans="2:62" ht="6.7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2:62" ht="10.5" customHeight="1">
      <c r="B40" s="60" t="s">
        <v>242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 t="s">
        <v>266</v>
      </c>
      <c r="O40" s="52"/>
      <c r="P40" s="52"/>
      <c r="Q40" s="52"/>
      <c r="R40" s="52"/>
      <c r="S40" s="52"/>
      <c r="T40" s="52"/>
      <c r="U40" s="52"/>
      <c r="V40" s="52" t="s">
        <v>267</v>
      </c>
      <c r="W40" s="52"/>
      <c r="X40" s="52"/>
      <c r="Y40" s="52"/>
      <c r="Z40" s="52"/>
      <c r="AA40" s="52"/>
      <c r="AB40" s="52"/>
      <c r="AC40" s="52"/>
      <c r="AD40" s="52" t="s">
        <v>268</v>
      </c>
      <c r="AE40" s="52"/>
      <c r="AF40" s="52"/>
      <c r="AG40" s="52"/>
      <c r="AH40" s="52"/>
      <c r="AI40" s="52"/>
      <c r="AJ40" s="52"/>
      <c r="AK40" s="52"/>
      <c r="AL40" s="52" t="s">
        <v>269</v>
      </c>
      <c r="AM40" s="52"/>
      <c r="AN40" s="52"/>
      <c r="AO40" s="52"/>
      <c r="AP40" s="52"/>
      <c r="AQ40" s="52"/>
      <c r="AR40" s="52"/>
      <c r="AS40" s="52"/>
      <c r="AT40" s="52" t="s">
        <v>270</v>
      </c>
      <c r="AU40" s="52"/>
      <c r="AV40" s="52"/>
      <c r="AW40" s="52"/>
      <c r="AX40" s="52"/>
      <c r="AY40" s="52"/>
      <c r="AZ40" s="52"/>
      <c r="BA40" s="52"/>
      <c r="BB40" s="61" t="s">
        <v>271</v>
      </c>
      <c r="BC40" s="65"/>
      <c r="BD40" s="65"/>
      <c r="BE40" s="65"/>
      <c r="BF40" s="65"/>
      <c r="BG40" s="65"/>
      <c r="BH40" s="65"/>
      <c r="BI40" s="65"/>
      <c r="BJ40" s="65"/>
    </row>
    <row r="41" ht="6.75" customHeight="1">
      <c r="M41" s="31"/>
    </row>
    <row r="42" spans="3:62" ht="12" customHeight="1">
      <c r="C42" s="51" t="s">
        <v>246</v>
      </c>
      <c r="D42" s="51"/>
      <c r="E42" s="51"/>
      <c r="F42" s="51"/>
      <c r="G42" s="49">
        <v>19</v>
      </c>
      <c r="H42" s="49"/>
      <c r="I42" s="51" t="s">
        <v>242</v>
      </c>
      <c r="J42" s="51"/>
      <c r="K42" s="51"/>
      <c r="L42" s="51"/>
      <c r="M42" s="32"/>
      <c r="N42" s="50">
        <v>8185</v>
      </c>
      <c r="O42" s="50"/>
      <c r="P42" s="50"/>
      <c r="Q42" s="50"/>
      <c r="R42" s="50"/>
      <c r="S42" s="50"/>
      <c r="T42" s="50"/>
      <c r="U42" s="50"/>
      <c r="V42" s="64">
        <v>10656</v>
      </c>
      <c r="W42" s="64"/>
      <c r="X42" s="64"/>
      <c r="Y42" s="64"/>
      <c r="Z42" s="64"/>
      <c r="AA42" s="64"/>
      <c r="AB42" s="64"/>
      <c r="AC42" s="64"/>
      <c r="AD42" s="64">
        <v>16281</v>
      </c>
      <c r="AE42" s="64"/>
      <c r="AF42" s="64"/>
      <c r="AG42" s="64"/>
      <c r="AH42" s="64"/>
      <c r="AI42" s="64"/>
      <c r="AJ42" s="64"/>
      <c r="AK42" s="64"/>
      <c r="AL42" s="64">
        <v>21533</v>
      </c>
      <c r="AM42" s="64"/>
      <c r="AN42" s="64"/>
      <c r="AO42" s="64"/>
      <c r="AP42" s="64"/>
      <c r="AQ42" s="64"/>
      <c r="AR42" s="64"/>
      <c r="AS42" s="64"/>
      <c r="AT42" s="64">
        <v>20683</v>
      </c>
      <c r="AU42" s="64"/>
      <c r="AV42" s="64"/>
      <c r="AW42" s="64"/>
      <c r="AX42" s="64"/>
      <c r="AY42" s="64"/>
      <c r="AZ42" s="64"/>
      <c r="BA42" s="64"/>
      <c r="BB42" s="64">
        <v>18878</v>
      </c>
      <c r="BC42" s="64"/>
      <c r="BD42" s="64"/>
      <c r="BE42" s="64"/>
      <c r="BF42" s="64"/>
      <c r="BG42" s="64"/>
      <c r="BH42" s="64"/>
      <c r="BI42" s="64"/>
      <c r="BJ42" s="64"/>
    </row>
    <row r="43" spans="7:62" ht="12" customHeight="1">
      <c r="G43" s="49">
        <v>20</v>
      </c>
      <c r="H43" s="49"/>
      <c r="M43" s="32"/>
      <c r="N43" s="50">
        <v>8804</v>
      </c>
      <c r="O43" s="50"/>
      <c r="P43" s="50"/>
      <c r="Q43" s="50"/>
      <c r="R43" s="50"/>
      <c r="S43" s="50"/>
      <c r="T43" s="50"/>
      <c r="U43" s="50"/>
      <c r="V43" s="64">
        <v>10819</v>
      </c>
      <c r="W43" s="64"/>
      <c r="X43" s="64"/>
      <c r="Y43" s="64"/>
      <c r="Z43" s="64"/>
      <c r="AA43" s="64"/>
      <c r="AB43" s="64"/>
      <c r="AC43" s="64"/>
      <c r="AD43" s="64">
        <v>14414</v>
      </c>
      <c r="AE43" s="64"/>
      <c r="AF43" s="64"/>
      <c r="AG43" s="64"/>
      <c r="AH43" s="64"/>
      <c r="AI43" s="64"/>
      <c r="AJ43" s="64"/>
      <c r="AK43" s="64"/>
      <c r="AL43" s="64">
        <v>21189</v>
      </c>
      <c r="AM43" s="64"/>
      <c r="AN43" s="64"/>
      <c r="AO43" s="64"/>
      <c r="AP43" s="64"/>
      <c r="AQ43" s="64"/>
      <c r="AR43" s="64"/>
      <c r="AS43" s="64"/>
      <c r="AT43" s="64">
        <v>18465</v>
      </c>
      <c r="AU43" s="64"/>
      <c r="AV43" s="64"/>
      <c r="AW43" s="64"/>
      <c r="AX43" s="64"/>
      <c r="AY43" s="64"/>
      <c r="AZ43" s="64"/>
      <c r="BA43" s="64"/>
      <c r="BB43" s="64">
        <v>18291</v>
      </c>
      <c r="BC43" s="64"/>
      <c r="BD43" s="64"/>
      <c r="BE43" s="64"/>
      <c r="BF43" s="64"/>
      <c r="BG43" s="64"/>
      <c r="BH43" s="64"/>
      <c r="BI43" s="64"/>
      <c r="BJ43" s="64"/>
    </row>
    <row r="44" spans="7:62" ht="12" customHeight="1">
      <c r="G44" s="49">
        <v>21</v>
      </c>
      <c r="H44" s="49"/>
      <c r="M44" s="32"/>
      <c r="N44" s="50">
        <v>8475</v>
      </c>
      <c r="O44" s="50"/>
      <c r="P44" s="50"/>
      <c r="Q44" s="50"/>
      <c r="R44" s="50"/>
      <c r="S44" s="50"/>
      <c r="T44" s="50"/>
      <c r="U44" s="50"/>
      <c r="V44" s="64">
        <v>10857</v>
      </c>
      <c r="W44" s="64"/>
      <c r="X44" s="64"/>
      <c r="Y44" s="64"/>
      <c r="Z44" s="64"/>
      <c r="AA44" s="64"/>
      <c r="AB44" s="64"/>
      <c r="AC44" s="64"/>
      <c r="AD44" s="64">
        <v>14174</v>
      </c>
      <c r="AE44" s="64"/>
      <c r="AF44" s="64"/>
      <c r="AG44" s="64"/>
      <c r="AH44" s="64"/>
      <c r="AI44" s="64"/>
      <c r="AJ44" s="64"/>
      <c r="AK44" s="64"/>
      <c r="AL44" s="64">
        <v>21475</v>
      </c>
      <c r="AM44" s="64"/>
      <c r="AN44" s="64"/>
      <c r="AO44" s="64"/>
      <c r="AP44" s="64"/>
      <c r="AQ44" s="64"/>
      <c r="AR44" s="64"/>
      <c r="AS44" s="64"/>
      <c r="AT44" s="64">
        <v>18742</v>
      </c>
      <c r="AU44" s="64"/>
      <c r="AV44" s="64"/>
      <c r="AW44" s="64"/>
      <c r="AX44" s="64"/>
      <c r="AY44" s="64"/>
      <c r="AZ44" s="64"/>
      <c r="BA44" s="64"/>
      <c r="BB44" s="64">
        <v>17903</v>
      </c>
      <c r="BC44" s="64"/>
      <c r="BD44" s="64"/>
      <c r="BE44" s="64"/>
      <c r="BF44" s="64"/>
      <c r="BG44" s="64"/>
      <c r="BH44" s="64"/>
      <c r="BI44" s="64"/>
      <c r="BJ44" s="64"/>
    </row>
    <row r="45" spans="7:62" ht="12" customHeight="1">
      <c r="G45" s="49">
        <v>22</v>
      </c>
      <c r="H45" s="49"/>
      <c r="M45" s="32"/>
      <c r="N45" s="50">
        <v>8323</v>
      </c>
      <c r="O45" s="50"/>
      <c r="P45" s="50"/>
      <c r="Q45" s="50"/>
      <c r="R45" s="50"/>
      <c r="S45" s="50"/>
      <c r="T45" s="50"/>
      <c r="U45" s="50"/>
      <c r="V45" s="64">
        <v>10873</v>
      </c>
      <c r="W45" s="64"/>
      <c r="X45" s="64"/>
      <c r="Y45" s="64"/>
      <c r="Z45" s="64"/>
      <c r="AA45" s="64"/>
      <c r="AB45" s="64"/>
      <c r="AC45" s="64"/>
      <c r="AD45" s="64">
        <v>14314</v>
      </c>
      <c r="AE45" s="64"/>
      <c r="AF45" s="64"/>
      <c r="AG45" s="64"/>
      <c r="AH45" s="64"/>
      <c r="AI45" s="64"/>
      <c r="AJ45" s="64"/>
      <c r="AK45" s="64"/>
      <c r="AL45" s="64">
        <v>20850</v>
      </c>
      <c r="AM45" s="64"/>
      <c r="AN45" s="64"/>
      <c r="AO45" s="64"/>
      <c r="AP45" s="64"/>
      <c r="AQ45" s="64"/>
      <c r="AR45" s="64"/>
      <c r="AS45" s="64"/>
      <c r="AT45" s="64">
        <v>19415</v>
      </c>
      <c r="AU45" s="64"/>
      <c r="AV45" s="64"/>
      <c r="AW45" s="64"/>
      <c r="AX45" s="64"/>
      <c r="AY45" s="64"/>
      <c r="AZ45" s="64"/>
      <c r="BA45" s="64"/>
      <c r="BB45" s="64">
        <v>18450</v>
      </c>
      <c r="BC45" s="64"/>
      <c r="BD45" s="64"/>
      <c r="BE45" s="64"/>
      <c r="BF45" s="64"/>
      <c r="BG45" s="64"/>
      <c r="BH45" s="64"/>
      <c r="BI45" s="64"/>
      <c r="BJ45" s="64"/>
    </row>
    <row r="46" spans="7:62" ht="12" customHeight="1">
      <c r="G46" s="46">
        <v>23</v>
      </c>
      <c r="H46" s="46"/>
      <c r="M46" s="32"/>
      <c r="N46" s="47">
        <v>8355</v>
      </c>
      <c r="O46" s="47"/>
      <c r="P46" s="47"/>
      <c r="Q46" s="47"/>
      <c r="R46" s="47"/>
      <c r="S46" s="47"/>
      <c r="T46" s="47"/>
      <c r="U46" s="47"/>
      <c r="V46" s="63">
        <v>9681</v>
      </c>
      <c r="W46" s="63"/>
      <c r="X46" s="63"/>
      <c r="Y46" s="63"/>
      <c r="Z46" s="63"/>
      <c r="AA46" s="63"/>
      <c r="AB46" s="63"/>
      <c r="AC46" s="63"/>
      <c r="AD46" s="63">
        <v>14462</v>
      </c>
      <c r="AE46" s="63"/>
      <c r="AF46" s="63"/>
      <c r="AG46" s="63"/>
      <c r="AH46" s="63"/>
      <c r="AI46" s="63"/>
      <c r="AJ46" s="63"/>
      <c r="AK46" s="63"/>
      <c r="AL46" s="63">
        <v>22099</v>
      </c>
      <c r="AM46" s="63"/>
      <c r="AN46" s="63"/>
      <c r="AO46" s="63"/>
      <c r="AP46" s="63"/>
      <c r="AQ46" s="63"/>
      <c r="AR46" s="63"/>
      <c r="AS46" s="63"/>
      <c r="AT46" s="63">
        <v>20623</v>
      </c>
      <c r="AU46" s="63"/>
      <c r="AV46" s="63"/>
      <c r="AW46" s="63"/>
      <c r="AX46" s="63"/>
      <c r="AY46" s="63"/>
      <c r="AZ46" s="63"/>
      <c r="BA46" s="63"/>
      <c r="BB46" s="63">
        <v>19057</v>
      </c>
      <c r="BC46" s="63"/>
      <c r="BD46" s="63"/>
      <c r="BE46" s="63"/>
      <c r="BF46" s="63"/>
      <c r="BG46" s="63"/>
      <c r="BH46" s="63"/>
      <c r="BI46" s="63"/>
      <c r="BJ46" s="63"/>
    </row>
    <row r="47" spans="2:62" ht="6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2:6" ht="10.5" customHeight="1">
      <c r="B48" s="42" t="s">
        <v>18</v>
      </c>
      <c r="C48" s="42"/>
      <c r="D48" s="42"/>
      <c r="E48" s="27" t="s">
        <v>19</v>
      </c>
      <c r="F48" s="28" t="s">
        <v>251</v>
      </c>
    </row>
    <row r="50" spans="2:62" ht="15" customHeight="1">
      <c r="B50" s="62" t="s">
        <v>287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</row>
    <row r="51" ht="7.5" customHeight="1"/>
    <row r="52" spans="2:62" ht="10.5" customHeight="1">
      <c r="B52" s="60" t="s">
        <v>242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 t="s">
        <v>253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 t="s">
        <v>272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61"/>
    </row>
    <row r="53" spans="2:62" ht="10.5" customHeight="1">
      <c r="B53" s="6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 t="s">
        <v>273</v>
      </c>
      <c r="P53" s="54"/>
      <c r="Q53" s="54"/>
      <c r="R53" s="54"/>
      <c r="S53" s="54"/>
      <c r="T53" s="54"/>
      <c r="U53" s="52" t="s">
        <v>274</v>
      </c>
      <c r="V53" s="52"/>
      <c r="W53" s="52"/>
      <c r="X53" s="52"/>
      <c r="Y53" s="52"/>
      <c r="Z53" s="52"/>
      <c r="AA53" s="53" t="s">
        <v>275</v>
      </c>
      <c r="AB53" s="54"/>
      <c r="AC53" s="54"/>
      <c r="AD53" s="54"/>
      <c r="AE53" s="54"/>
      <c r="AF53" s="54"/>
      <c r="AG53" s="55" t="s">
        <v>276</v>
      </c>
      <c r="AH53" s="56"/>
      <c r="AI53" s="56"/>
      <c r="AJ53" s="56"/>
      <c r="AK53" s="56"/>
      <c r="AL53" s="56"/>
      <c r="AM53" s="53" t="s">
        <v>273</v>
      </c>
      <c r="AN53" s="54"/>
      <c r="AO53" s="54"/>
      <c r="AP53" s="54"/>
      <c r="AQ53" s="54"/>
      <c r="AR53" s="54"/>
      <c r="AS53" s="52" t="s">
        <v>274</v>
      </c>
      <c r="AT53" s="52"/>
      <c r="AU53" s="52"/>
      <c r="AV53" s="52"/>
      <c r="AW53" s="52"/>
      <c r="AX53" s="52"/>
      <c r="AY53" s="53" t="s">
        <v>275</v>
      </c>
      <c r="AZ53" s="54"/>
      <c r="BA53" s="54"/>
      <c r="BB53" s="54"/>
      <c r="BC53" s="54"/>
      <c r="BD53" s="54"/>
      <c r="BE53" s="55" t="s">
        <v>276</v>
      </c>
      <c r="BF53" s="56"/>
      <c r="BG53" s="56"/>
      <c r="BH53" s="56"/>
      <c r="BI53" s="56"/>
      <c r="BJ53" s="57"/>
    </row>
    <row r="54" spans="2:62" ht="10.5" customHeight="1">
      <c r="B54" s="60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4"/>
      <c r="P54" s="54"/>
      <c r="Q54" s="54"/>
      <c r="R54" s="54"/>
      <c r="S54" s="54"/>
      <c r="T54" s="54"/>
      <c r="U54" s="52"/>
      <c r="V54" s="52"/>
      <c r="W54" s="52"/>
      <c r="X54" s="52"/>
      <c r="Y54" s="52"/>
      <c r="Z54" s="52"/>
      <c r="AA54" s="54"/>
      <c r="AB54" s="54"/>
      <c r="AC54" s="54"/>
      <c r="AD54" s="54"/>
      <c r="AE54" s="54"/>
      <c r="AF54" s="54"/>
      <c r="AG54" s="56"/>
      <c r="AH54" s="56"/>
      <c r="AI54" s="56"/>
      <c r="AJ54" s="56"/>
      <c r="AK54" s="56"/>
      <c r="AL54" s="56"/>
      <c r="AM54" s="54"/>
      <c r="AN54" s="54"/>
      <c r="AO54" s="54"/>
      <c r="AP54" s="54"/>
      <c r="AQ54" s="54"/>
      <c r="AR54" s="54"/>
      <c r="AS54" s="52"/>
      <c r="AT54" s="52"/>
      <c r="AU54" s="52"/>
      <c r="AV54" s="52"/>
      <c r="AW54" s="52"/>
      <c r="AX54" s="52"/>
      <c r="AY54" s="54"/>
      <c r="AZ54" s="54"/>
      <c r="BA54" s="54"/>
      <c r="BB54" s="54"/>
      <c r="BC54" s="54"/>
      <c r="BD54" s="54"/>
      <c r="BE54" s="56"/>
      <c r="BF54" s="56"/>
      <c r="BG54" s="56"/>
      <c r="BH54" s="56"/>
      <c r="BI54" s="56"/>
      <c r="BJ54" s="57"/>
    </row>
    <row r="55" spans="14:62" ht="10.5" customHeight="1">
      <c r="N55" s="31"/>
      <c r="Y55" s="58" t="s">
        <v>277</v>
      </c>
      <c r="Z55" s="58"/>
      <c r="AD55" s="59" t="s">
        <v>247</v>
      </c>
      <c r="AE55" s="59"/>
      <c r="AF55" s="59"/>
      <c r="AK55" s="59" t="s">
        <v>248</v>
      </c>
      <c r="AL55" s="59"/>
      <c r="AW55" s="58" t="s">
        <v>277</v>
      </c>
      <c r="AX55" s="58"/>
      <c r="BB55" s="59" t="s">
        <v>247</v>
      </c>
      <c r="BC55" s="59"/>
      <c r="BD55" s="59"/>
      <c r="BI55" s="59" t="s">
        <v>248</v>
      </c>
      <c r="BJ55" s="59"/>
    </row>
    <row r="56" ht="6.75" customHeight="1">
      <c r="N56" s="32"/>
    </row>
    <row r="57" spans="3:62" ht="12" customHeight="1">
      <c r="C57" s="51" t="s">
        <v>246</v>
      </c>
      <c r="D57" s="51"/>
      <c r="E57" s="51"/>
      <c r="F57" s="51"/>
      <c r="G57" s="49">
        <v>20</v>
      </c>
      <c r="H57" s="49"/>
      <c r="I57" s="49"/>
      <c r="J57" s="51" t="s">
        <v>242</v>
      </c>
      <c r="K57" s="51"/>
      <c r="L57" s="51"/>
      <c r="M57" s="51"/>
      <c r="N57" s="32"/>
      <c r="O57" s="50">
        <v>342457</v>
      </c>
      <c r="P57" s="50"/>
      <c r="Q57" s="50"/>
      <c r="R57" s="50"/>
      <c r="S57" s="50"/>
      <c r="T57" s="50"/>
      <c r="U57" s="43">
        <v>100</v>
      </c>
      <c r="V57" s="43"/>
      <c r="W57" s="43"/>
      <c r="X57" s="43"/>
      <c r="Y57" s="43"/>
      <c r="Z57" s="43"/>
      <c r="AA57" s="44">
        <v>152786</v>
      </c>
      <c r="AB57" s="44"/>
      <c r="AC57" s="44"/>
      <c r="AD57" s="44"/>
      <c r="AE57" s="44"/>
      <c r="AF57" s="44"/>
      <c r="AG57" s="45">
        <v>37.18</v>
      </c>
      <c r="AH57" s="45"/>
      <c r="AI57" s="45"/>
      <c r="AJ57" s="45"/>
      <c r="AK57" s="45"/>
      <c r="AL57" s="45"/>
      <c r="AM57" s="44">
        <v>329267</v>
      </c>
      <c r="AN57" s="44"/>
      <c r="AO57" s="44"/>
      <c r="AP57" s="44"/>
      <c r="AQ57" s="44"/>
      <c r="AR57" s="44"/>
      <c r="AS57" s="43">
        <v>96.1</v>
      </c>
      <c r="AT57" s="43"/>
      <c r="AU57" s="43"/>
      <c r="AV57" s="43"/>
      <c r="AW57" s="43"/>
      <c r="AX57" s="43"/>
      <c r="AY57" s="44">
        <v>116727</v>
      </c>
      <c r="AZ57" s="44"/>
      <c r="BA57" s="44"/>
      <c r="BB57" s="44"/>
      <c r="BC57" s="44"/>
      <c r="BD57" s="44"/>
      <c r="BE57" s="45">
        <v>29.54</v>
      </c>
      <c r="BF57" s="45"/>
      <c r="BG57" s="45"/>
      <c r="BH57" s="45"/>
      <c r="BI57" s="45"/>
      <c r="BJ57" s="45"/>
    </row>
    <row r="58" spans="7:62" ht="12" customHeight="1">
      <c r="G58" s="49">
        <v>21</v>
      </c>
      <c r="H58" s="49"/>
      <c r="I58" s="49"/>
      <c r="N58" s="32"/>
      <c r="O58" s="50">
        <v>345179</v>
      </c>
      <c r="P58" s="50"/>
      <c r="Q58" s="50"/>
      <c r="R58" s="50"/>
      <c r="S58" s="50"/>
      <c r="T58" s="50"/>
      <c r="U58" s="43">
        <v>100</v>
      </c>
      <c r="V58" s="43"/>
      <c r="W58" s="43"/>
      <c r="X58" s="43"/>
      <c r="Y58" s="43"/>
      <c r="Z58" s="43"/>
      <c r="AA58" s="44">
        <v>150600</v>
      </c>
      <c r="AB58" s="44"/>
      <c r="AC58" s="44"/>
      <c r="AD58" s="44"/>
      <c r="AE58" s="44"/>
      <c r="AF58" s="44"/>
      <c r="AG58" s="45">
        <v>36.36</v>
      </c>
      <c r="AH58" s="45"/>
      <c r="AI58" s="45"/>
      <c r="AJ58" s="45"/>
      <c r="AK58" s="45"/>
      <c r="AL58" s="45"/>
      <c r="AM58" s="44">
        <v>332588</v>
      </c>
      <c r="AN58" s="44"/>
      <c r="AO58" s="44"/>
      <c r="AP58" s="44"/>
      <c r="AQ58" s="44"/>
      <c r="AR58" s="44"/>
      <c r="AS58" s="43">
        <v>96.4</v>
      </c>
      <c r="AT58" s="43"/>
      <c r="AU58" s="43"/>
      <c r="AV58" s="43"/>
      <c r="AW58" s="43"/>
      <c r="AX58" s="43"/>
      <c r="AY58" s="44">
        <v>114816</v>
      </c>
      <c r="AZ58" s="44"/>
      <c r="BA58" s="44"/>
      <c r="BB58" s="44"/>
      <c r="BC58" s="44"/>
      <c r="BD58" s="44"/>
      <c r="BE58" s="45">
        <v>28.77</v>
      </c>
      <c r="BF58" s="45"/>
      <c r="BG58" s="45"/>
      <c r="BH58" s="45"/>
      <c r="BI58" s="45"/>
      <c r="BJ58" s="45"/>
    </row>
    <row r="59" spans="7:62" ht="12" customHeight="1">
      <c r="G59" s="49">
        <v>22</v>
      </c>
      <c r="H59" s="49"/>
      <c r="I59" s="49"/>
      <c r="N59" s="32"/>
      <c r="O59" s="50">
        <v>349588</v>
      </c>
      <c r="P59" s="50"/>
      <c r="Q59" s="50"/>
      <c r="R59" s="50"/>
      <c r="S59" s="50"/>
      <c r="T59" s="50"/>
      <c r="U59" s="43">
        <v>100</v>
      </c>
      <c r="V59" s="43"/>
      <c r="W59" s="43"/>
      <c r="X59" s="43"/>
      <c r="Y59" s="43"/>
      <c r="Z59" s="43"/>
      <c r="AA59" s="44">
        <v>154893</v>
      </c>
      <c r="AB59" s="44"/>
      <c r="AC59" s="44"/>
      <c r="AD59" s="44"/>
      <c r="AE59" s="44"/>
      <c r="AF59" s="44"/>
      <c r="AG59" s="45">
        <v>36.92</v>
      </c>
      <c r="AH59" s="45"/>
      <c r="AI59" s="45"/>
      <c r="AJ59" s="45"/>
      <c r="AK59" s="45"/>
      <c r="AL59" s="45"/>
      <c r="AM59" s="44">
        <v>336210</v>
      </c>
      <c r="AN59" s="44"/>
      <c r="AO59" s="44"/>
      <c r="AP59" s="44"/>
      <c r="AQ59" s="44"/>
      <c r="AR59" s="44"/>
      <c r="AS59" s="43">
        <v>96.2</v>
      </c>
      <c r="AT59" s="43"/>
      <c r="AU59" s="43"/>
      <c r="AV59" s="43"/>
      <c r="AW59" s="43"/>
      <c r="AX59" s="43"/>
      <c r="AY59" s="44">
        <v>117390</v>
      </c>
      <c r="AZ59" s="44"/>
      <c r="BA59" s="44"/>
      <c r="BB59" s="44"/>
      <c r="BC59" s="44"/>
      <c r="BD59" s="44"/>
      <c r="BE59" s="45">
        <v>29.1</v>
      </c>
      <c r="BF59" s="45"/>
      <c r="BG59" s="45"/>
      <c r="BH59" s="45"/>
      <c r="BI59" s="45"/>
      <c r="BJ59" s="45"/>
    </row>
    <row r="60" spans="7:62" ht="12" customHeight="1">
      <c r="G60" s="46">
        <v>23</v>
      </c>
      <c r="H60" s="46"/>
      <c r="I60" s="46"/>
      <c r="N60" s="32"/>
      <c r="O60" s="47">
        <v>352293</v>
      </c>
      <c r="P60" s="47"/>
      <c r="Q60" s="47"/>
      <c r="R60" s="47"/>
      <c r="S60" s="47"/>
      <c r="T60" s="47"/>
      <c r="U60" s="48">
        <v>100</v>
      </c>
      <c r="V60" s="48"/>
      <c r="W60" s="48"/>
      <c r="X60" s="48"/>
      <c r="Y60" s="48"/>
      <c r="Z60" s="48"/>
      <c r="AA60" s="39">
        <v>153183</v>
      </c>
      <c r="AB60" s="39"/>
      <c r="AC60" s="39"/>
      <c r="AD60" s="39"/>
      <c r="AE60" s="39"/>
      <c r="AF60" s="39"/>
      <c r="AG60" s="40">
        <v>36.23</v>
      </c>
      <c r="AH60" s="40"/>
      <c r="AI60" s="40"/>
      <c r="AJ60" s="40"/>
      <c r="AK60" s="40"/>
      <c r="AL60" s="40"/>
      <c r="AM60" s="39">
        <v>338887</v>
      </c>
      <c r="AN60" s="39"/>
      <c r="AO60" s="39"/>
      <c r="AP60" s="39"/>
      <c r="AQ60" s="39"/>
      <c r="AR60" s="39"/>
      <c r="AS60" s="48">
        <v>96.2</v>
      </c>
      <c r="AT60" s="48"/>
      <c r="AU60" s="48"/>
      <c r="AV60" s="48"/>
      <c r="AW60" s="48"/>
      <c r="AX60" s="48"/>
      <c r="AY60" s="39">
        <v>117579</v>
      </c>
      <c r="AZ60" s="39"/>
      <c r="BA60" s="39"/>
      <c r="BB60" s="39"/>
      <c r="BC60" s="39"/>
      <c r="BD60" s="39"/>
      <c r="BE60" s="40">
        <v>28.91</v>
      </c>
      <c r="BF60" s="40"/>
      <c r="BG60" s="40"/>
      <c r="BH60" s="40"/>
      <c r="BI60" s="40"/>
      <c r="BJ60" s="40"/>
    </row>
    <row r="61" spans="2:62" ht="6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2:62" ht="10.5" customHeight="1">
      <c r="B62" s="60" t="s">
        <v>242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 t="s">
        <v>278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 t="s">
        <v>279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61"/>
    </row>
    <row r="63" spans="2:62" ht="10.5" customHeight="1">
      <c r="B63" s="60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 t="s">
        <v>273</v>
      </c>
      <c r="P63" s="54"/>
      <c r="Q63" s="54"/>
      <c r="R63" s="54"/>
      <c r="S63" s="54"/>
      <c r="T63" s="54"/>
      <c r="U63" s="52" t="s">
        <v>274</v>
      </c>
      <c r="V63" s="52"/>
      <c r="W63" s="52"/>
      <c r="X63" s="52"/>
      <c r="Y63" s="52"/>
      <c r="Z63" s="52"/>
      <c r="AA63" s="53" t="s">
        <v>275</v>
      </c>
      <c r="AB63" s="54"/>
      <c r="AC63" s="54"/>
      <c r="AD63" s="54"/>
      <c r="AE63" s="54"/>
      <c r="AF63" s="54"/>
      <c r="AG63" s="55" t="s">
        <v>276</v>
      </c>
      <c r="AH63" s="56"/>
      <c r="AI63" s="56"/>
      <c r="AJ63" s="56"/>
      <c r="AK63" s="56"/>
      <c r="AL63" s="56"/>
      <c r="AM63" s="53" t="s">
        <v>273</v>
      </c>
      <c r="AN63" s="54"/>
      <c r="AO63" s="54"/>
      <c r="AP63" s="54"/>
      <c r="AQ63" s="54"/>
      <c r="AR63" s="54"/>
      <c r="AS63" s="52" t="s">
        <v>274</v>
      </c>
      <c r="AT63" s="52"/>
      <c r="AU63" s="52"/>
      <c r="AV63" s="52"/>
      <c r="AW63" s="52"/>
      <c r="AX63" s="52"/>
      <c r="AY63" s="53" t="s">
        <v>275</v>
      </c>
      <c r="AZ63" s="54"/>
      <c r="BA63" s="54"/>
      <c r="BB63" s="54"/>
      <c r="BC63" s="54"/>
      <c r="BD63" s="54"/>
      <c r="BE63" s="55" t="s">
        <v>276</v>
      </c>
      <c r="BF63" s="56"/>
      <c r="BG63" s="56"/>
      <c r="BH63" s="56"/>
      <c r="BI63" s="56"/>
      <c r="BJ63" s="57"/>
    </row>
    <row r="64" spans="2:62" ht="10.5" customHeight="1">
      <c r="B64" s="60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4"/>
      <c r="P64" s="54"/>
      <c r="Q64" s="54"/>
      <c r="R64" s="54"/>
      <c r="S64" s="54"/>
      <c r="T64" s="54"/>
      <c r="U64" s="52"/>
      <c r="V64" s="52"/>
      <c r="W64" s="52"/>
      <c r="X64" s="52"/>
      <c r="Y64" s="52"/>
      <c r="Z64" s="52"/>
      <c r="AA64" s="54"/>
      <c r="AB64" s="54"/>
      <c r="AC64" s="54"/>
      <c r="AD64" s="54"/>
      <c r="AE64" s="54"/>
      <c r="AF64" s="54"/>
      <c r="AG64" s="56"/>
      <c r="AH64" s="56"/>
      <c r="AI64" s="56"/>
      <c r="AJ64" s="56"/>
      <c r="AK64" s="56"/>
      <c r="AL64" s="56"/>
      <c r="AM64" s="54"/>
      <c r="AN64" s="54"/>
      <c r="AO64" s="54"/>
      <c r="AP64" s="54"/>
      <c r="AQ64" s="54"/>
      <c r="AR64" s="54"/>
      <c r="AS64" s="52"/>
      <c r="AT64" s="52"/>
      <c r="AU64" s="52"/>
      <c r="AV64" s="52"/>
      <c r="AW64" s="52"/>
      <c r="AX64" s="52"/>
      <c r="AY64" s="54"/>
      <c r="AZ64" s="54"/>
      <c r="BA64" s="54"/>
      <c r="BB64" s="54"/>
      <c r="BC64" s="54"/>
      <c r="BD64" s="54"/>
      <c r="BE64" s="56"/>
      <c r="BF64" s="56"/>
      <c r="BG64" s="56"/>
      <c r="BH64" s="56"/>
      <c r="BI64" s="56"/>
      <c r="BJ64" s="57"/>
    </row>
    <row r="65" spans="14:62" ht="10.5" customHeight="1">
      <c r="N65" s="31"/>
      <c r="Y65" s="58" t="s">
        <v>277</v>
      </c>
      <c r="Z65" s="58"/>
      <c r="AD65" s="59" t="s">
        <v>247</v>
      </c>
      <c r="AE65" s="59"/>
      <c r="AF65" s="59"/>
      <c r="AK65" s="59" t="s">
        <v>248</v>
      </c>
      <c r="AL65" s="59"/>
      <c r="AW65" s="58" t="s">
        <v>277</v>
      </c>
      <c r="AX65" s="58"/>
      <c r="BB65" s="59" t="s">
        <v>247</v>
      </c>
      <c r="BC65" s="59"/>
      <c r="BD65" s="59"/>
      <c r="BI65" s="59" t="s">
        <v>248</v>
      </c>
      <c r="BJ65" s="59"/>
    </row>
    <row r="66" ht="6.75" customHeight="1">
      <c r="N66" s="32"/>
    </row>
    <row r="67" spans="3:62" ht="12" customHeight="1">
      <c r="C67" s="51" t="s">
        <v>246</v>
      </c>
      <c r="D67" s="51"/>
      <c r="E67" s="51"/>
      <c r="F67" s="51"/>
      <c r="G67" s="49">
        <v>20</v>
      </c>
      <c r="H67" s="49"/>
      <c r="I67" s="49"/>
      <c r="J67" s="51" t="s">
        <v>242</v>
      </c>
      <c r="K67" s="51"/>
      <c r="L67" s="51"/>
      <c r="M67" s="51"/>
      <c r="N67" s="32"/>
      <c r="O67" s="50">
        <v>10386</v>
      </c>
      <c r="P67" s="44"/>
      <c r="Q67" s="44"/>
      <c r="R67" s="44"/>
      <c r="S67" s="44"/>
      <c r="T67" s="44"/>
      <c r="U67" s="43">
        <v>3</v>
      </c>
      <c r="V67" s="43"/>
      <c r="W67" s="43"/>
      <c r="X67" s="43"/>
      <c r="Y67" s="43"/>
      <c r="Z67" s="43"/>
      <c r="AA67" s="44">
        <v>15764</v>
      </c>
      <c r="AB67" s="44"/>
      <c r="AC67" s="44"/>
      <c r="AD67" s="44"/>
      <c r="AE67" s="44"/>
      <c r="AF67" s="44"/>
      <c r="AG67" s="45">
        <v>126.48</v>
      </c>
      <c r="AH67" s="45"/>
      <c r="AI67" s="45"/>
      <c r="AJ67" s="45"/>
      <c r="AK67" s="45"/>
      <c r="AL67" s="45"/>
      <c r="AM67" s="44">
        <v>1393</v>
      </c>
      <c r="AN67" s="44"/>
      <c r="AO67" s="44"/>
      <c r="AP67" s="44"/>
      <c r="AQ67" s="44"/>
      <c r="AR67" s="44"/>
      <c r="AS67" s="43">
        <v>0.4</v>
      </c>
      <c r="AT67" s="43"/>
      <c r="AU67" s="43"/>
      <c r="AV67" s="43"/>
      <c r="AW67" s="43"/>
      <c r="AX67" s="43"/>
      <c r="AY67" s="44">
        <v>13164</v>
      </c>
      <c r="AZ67" s="44"/>
      <c r="BA67" s="44"/>
      <c r="BB67" s="44"/>
      <c r="BC67" s="44"/>
      <c r="BD67" s="44"/>
      <c r="BE67" s="45">
        <v>787.51</v>
      </c>
      <c r="BF67" s="45"/>
      <c r="BG67" s="45"/>
      <c r="BH67" s="45"/>
      <c r="BI67" s="45"/>
      <c r="BJ67" s="45"/>
    </row>
    <row r="68" spans="7:62" ht="12" customHeight="1">
      <c r="G68" s="49">
        <v>21</v>
      </c>
      <c r="H68" s="49"/>
      <c r="I68" s="49"/>
      <c r="N68" s="32"/>
      <c r="O68" s="50">
        <v>9967</v>
      </c>
      <c r="P68" s="44"/>
      <c r="Q68" s="44"/>
      <c r="R68" s="44"/>
      <c r="S68" s="44"/>
      <c r="T68" s="44"/>
      <c r="U68" s="43">
        <v>2.9</v>
      </c>
      <c r="V68" s="43"/>
      <c r="W68" s="43"/>
      <c r="X68" s="43"/>
      <c r="Y68" s="43"/>
      <c r="Z68" s="43"/>
      <c r="AA68" s="44">
        <v>15829</v>
      </c>
      <c r="AB68" s="44"/>
      <c r="AC68" s="44"/>
      <c r="AD68" s="44"/>
      <c r="AE68" s="44"/>
      <c r="AF68" s="44"/>
      <c r="AG68" s="45">
        <v>132.35</v>
      </c>
      <c r="AH68" s="45"/>
      <c r="AI68" s="45"/>
      <c r="AJ68" s="45"/>
      <c r="AK68" s="45"/>
      <c r="AL68" s="45"/>
      <c r="AM68" s="44">
        <v>1323</v>
      </c>
      <c r="AN68" s="44"/>
      <c r="AO68" s="44"/>
      <c r="AP68" s="44"/>
      <c r="AQ68" s="44"/>
      <c r="AR68" s="44"/>
      <c r="AS68" s="43">
        <v>0.4</v>
      </c>
      <c r="AT68" s="43"/>
      <c r="AU68" s="43"/>
      <c r="AV68" s="43"/>
      <c r="AW68" s="43"/>
      <c r="AX68" s="43"/>
      <c r="AY68" s="44">
        <v>12843</v>
      </c>
      <c r="AZ68" s="44"/>
      <c r="BA68" s="44"/>
      <c r="BB68" s="44"/>
      <c r="BC68" s="44"/>
      <c r="BD68" s="44"/>
      <c r="BE68" s="45">
        <v>808.96</v>
      </c>
      <c r="BF68" s="45"/>
      <c r="BG68" s="45"/>
      <c r="BH68" s="45"/>
      <c r="BI68" s="45"/>
      <c r="BJ68" s="45"/>
    </row>
    <row r="69" spans="7:62" ht="12" customHeight="1">
      <c r="G69" s="49">
        <v>22</v>
      </c>
      <c r="H69" s="49"/>
      <c r="I69" s="49"/>
      <c r="N69" s="32"/>
      <c r="O69" s="50">
        <v>10254</v>
      </c>
      <c r="P69" s="44"/>
      <c r="Q69" s="44"/>
      <c r="R69" s="44"/>
      <c r="S69" s="44"/>
      <c r="T69" s="44"/>
      <c r="U69" s="43">
        <v>2.9</v>
      </c>
      <c r="V69" s="43"/>
      <c r="W69" s="43"/>
      <c r="X69" s="43"/>
      <c r="Y69" s="43"/>
      <c r="Z69" s="43"/>
      <c r="AA69" s="44">
        <v>15896</v>
      </c>
      <c r="AB69" s="44"/>
      <c r="AC69" s="44"/>
      <c r="AD69" s="44"/>
      <c r="AE69" s="44"/>
      <c r="AF69" s="44"/>
      <c r="AG69" s="45">
        <v>129.19</v>
      </c>
      <c r="AH69" s="45"/>
      <c r="AI69" s="45"/>
      <c r="AJ69" s="45"/>
      <c r="AK69" s="45"/>
      <c r="AL69" s="45"/>
      <c r="AM69" s="44">
        <v>1667</v>
      </c>
      <c r="AN69" s="44"/>
      <c r="AO69" s="44"/>
      <c r="AP69" s="44"/>
      <c r="AQ69" s="44"/>
      <c r="AR69" s="44"/>
      <c r="AS69" s="43">
        <v>0.5</v>
      </c>
      <c r="AT69" s="43"/>
      <c r="AU69" s="43"/>
      <c r="AV69" s="43"/>
      <c r="AW69" s="43"/>
      <c r="AX69" s="43"/>
      <c r="AY69" s="44">
        <v>14091</v>
      </c>
      <c r="AZ69" s="44"/>
      <c r="BA69" s="44"/>
      <c r="BB69" s="44"/>
      <c r="BC69" s="44"/>
      <c r="BD69" s="44"/>
      <c r="BE69" s="45">
        <v>704.41</v>
      </c>
      <c r="BF69" s="45"/>
      <c r="BG69" s="45"/>
      <c r="BH69" s="45"/>
      <c r="BI69" s="45"/>
      <c r="BJ69" s="45"/>
    </row>
    <row r="70" spans="7:62" ht="12" customHeight="1">
      <c r="G70" s="46">
        <v>23</v>
      </c>
      <c r="H70" s="46"/>
      <c r="I70" s="46"/>
      <c r="N70" s="32"/>
      <c r="O70" s="47">
        <v>10223</v>
      </c>
      <c r="P70" s="39"/>
      <c r="Q70" s="39"/>
      <c r="R70" s="39"/>
      <c r="S70" s="39"/>
      <c r="T70" s="39"/>
      <c r="U70" s="48">
        <v>2.9</v>
      </c>
      <c r="V70" s="48"/>
      <c r="W70" s="48"/>
      <c r="X70" s="48"/>
      <c r="Y70" s="48"/>
      <c r="Z70" s="48"/>
      <c r="AA70" s="39">
        <v>15527</v>
      </c>
      <c r="AB70" s="39"/>
      <c r="AC70" s="39"/>
      <c r="AD70" s="39"/>
      <c r="AE70" s="39"/>
      <c r="AF70" s="39"/>
      <c r="AG70" s="40">
        <v>126.57</v>
      </c>
      <c r="AH70" s="40"/>
      <c r="AI70" s="40"/>
      <c r="AJ70" s="40"/>
      <c r="AK70" s="40"/>
      <c r="AL70" s="40"/>
      <c r="AM70" s="39">
        <v>1717</v>
      </c>
      <c r="AN70" s="39"/>
      <c r="AO70" s="39"/>
      <c r="AP70" s="39"/>
      <c r="AQ70" s="39"/>
      <c r="AR70" s="39"/>
      <c r="AS70" s="48">
        <v>0.5</v>
      </c>
      <c r="AT70" s="48"/>
      <c r="AU70" s="48"/>
      <c r="AV70" s="48"/>
      <c r="AW70" s="48"/>
      <c r="AX70" s="48"/>
      <c r="AY70" s="39">
        <v>12999</v>
      </c>
      <c r="AZ70" s="39"/>
      <c r="BA70" s="39"/>
      <c r="BB70" s="39"/>
      <c r="BC70" s="39"/>
      <c r="BD70" s="39"/>
      <c r="BE70" s="40">
        <v>630.9</v>
      </c>
      <c r="BF70" s="40"/>
      <c r="BG70" s="40"/>
      <c r="BH70" s="40"/>
      <c r="BI70" s="40"/>
      <c r="BJ70" s="40"/>
    </row>
    <row r="71" spans="2:62" ht="6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2:62" ht="10.5" customHeight="1">
      <c r="B72" s="60" t="s">
        <v>242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 t="s">
        <v>280</v>
      </c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 t="s">
        <v>281</v>
      </c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61"/>
    </row>
    <row r="73" spans="2:62" ht="10.5" customHeight="1">
      <c r="B73" s="60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 t="s">
        <v>273</v>
      </c>
      <c r="P73" s="54"/>
      <c r="Q73" s="54"/>
      <c r="R73" s="54"/>
      <c r="S73" s="54"/>
      <c r="T73" s="54"/>
      <c r="U73" s="52" t="s">
        <v>274</v>
      </c>
      <c r="V73" s="52"/>
      <c r="W73" s="52"/>
      <c r="X73" s="52"/>
      <c r="Y73" s="52"/>
      <c r="Z73" s="52"/>
      <c r="AA73" s="53" t="s">
        <v>275</v>
      </c>
      <c r="AB73" s="54"/>
      <c r="AC73" s="54"/>
      <c r="AD73" s="54"/>
      <c r="AE73" s="54"/>
      <c r="AF73" s="54"/>
      <c r="AG73" s="55" t="s">
        <v>276</v>
      </c>
      <c r="AH73" s="56"/>
      <c r="AI73" s="56"/>
      <c r="AJ73" s="56"/>
      <c r="AK73" s="56"/>
      <c r="AL73" s="56"/>
      <c r="AM73" s="53" t="s">
        <v>273</v>
      </c>
      <c r="AN73" s="54"/>
      <c r="AO73" s="54"/>
      <c r="AP73" s="54"/>
      <c r="AQ73" s="54"/>
      <c r="AR73" s="54"/>
      <c r="AS73" s="52" t="s">
        <v>274</v>
      </c>
      <c r="AT73" s="52"/>
      <c r="AU73" s="52"/>
      <c r="AV73" s="52"/>
      <c r="AW73" s="52"/>
      <c r="AX73" s="52"/>
      <c r="AY73" s="53" t="s">
        <v>275</v>
      </c>
      <c r="AZ73" s="54"/>
      <c r="BA73" s="54"/>
      <c r="BB73" s="54"/>
      <c r="BC73" s="54"/>
      <c r="BD73" s="54"/>
      <c r="BE73" s="55" t="s">
        <v>276</v>
      </c>
      <c r="BF73" s="56"/>
      <c r="BG73" s="56"/>
      <c r="BH73" s="56"/>
      <c r="BI73" s="56"/>
      <c r="BJ73" s="57"/>
    </row>
    <row r="74" spans="2:62" ht="10.5" customHeight="1">
      <c r="B74" s="60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4"/>
      <c r="P74" s="54"/>
      <c r="Q74" s="54"/>
      <c r="R74" s="54"/>
      <c r="S74" s="54"/>
      <c r="T74" s="54"/>
      <c r="U74" s="52"/>
      <c r="V74" s="52"/>
      <c r="W74" s="52"/>
      <c r="X74" s="52"/>
      <c r="Y74" s="52"/>
      <c r="Z74" s="52"/>
      <c r="AA74" s="54"/>
      <c r="AB74" s="54"/>
      <c r="AC74" s="54"/>
      <c r="AD74" s="54"/>
      <c r="AE74" s="54"/>
      <c r="AF74" s="54"/>
      <c r="AG74" s="56"/>
      <c r="AH74" s="56"/>
      <c r="AI74" s="56"/>
      <c r="AJ74" s="56"/>
      <c r="AK74" s="56"/>
      <c r="AL74" s="56"/>
      <c r="AM74" s="54"/>
      <c r="AN74" s="54"/>
      <c r="AO74" s="54"/>
      <c r="AP74" s="54"/>
      <c r="AQ74" s="54"/>
      <c r="AR74" s="54"/>
      <c r="AS74" s="52"/>
      <c r="AT74" s="52"/>
      <c r="AU74" s="52"/>
      <c r="AV74" s="52"/>
      <c r="AW74" s="52"/>
      <c r="AX74" s="52"/>
      <c r="AY74" s="54"/>
      <c r="AZ74" s="54"/>
      <c r="BA74" s="54"/>
      <c r="BB74" s="54"/>
      <c r="BC74" s="54"/>
      <c r="BD74" s="54"/>
      <c r="BE74" s="56"/>
      <c r="BF74" s="56"/>
      <c r="BG74" s="56"/>
      <c r="BH74" s="56"/>
      <c r="BI74" s="56"/>
      <c r="BJ74" s="57"/>
    </row>
    <row r="75" spans="14:62" ht="10.5" customHeight="1">
      <c r="N75" s="31"/>
      <c r="Y75" s="58" t="s">
        <v>277</v>
      </c>
      <c r="Z75" s="58"/>
      <c r="AD75" s="59" t="s">
        <v>247</v>
      </c>
      <c r="AE75" s="59"/>
      <c r="AF75" s="59"/>
      <c r="AK75" s="59" t="s">
        <v>248</v>
      </c>
      <c r="AL75" s="59"/>
      <c r="AW75" s="58" t="s">
        <v>277</v>
      </c>
      <c r="AX75" s="58"/>
      <c r="BB75" s="59" t="s">
        <v>247</v>
      </c>
      <c r="BC75" s="59"/>
      <c r="BD75" s="59"/>
      <c r="BI75" s="59" t="s">
        <v>248</v>
      </c>
      <c r="BJ75" s="59"/>
    </row>
    <row r="76" ht="6.75" customHeight="1">
      <c r="N76" s="32"/>
    </row>
    <row r="77" spans="3:62" ht="12" customHeight="1">
      <c r="C77" s="51" t="s">
        <v>246</v>
      </c>
      <c r="D77" s="51"/>
      <c r="E77" s="51"/>
      <c r="F77" s="51"/>
      <c r="G77" s="49">
        <v>20</v>
      </c>
      <c r="H77" s="49"/>
      <c r="I77" s="49"/>
      <c r="J77" s="51" t="s">
        <v>242</v>
      </c>
      <c r="K77" s="51"/>
      <c r="L77" s="51"/>
      <c r="M77" s="51"/>
      <c r="N77" s="32"/>
      <c r="O77" s="50">
        <v>977</v>
      </c>
      <c r="P77" s="44"/>
      <c r="Q77" s="44"/>
      <c r="R77" s="44"/>
      <c r="S77" s="44"/>
      <c r="T77" s="44"/>
      <c r="U77" s="43">
        <v>0.3</v>
      </c>
      <c r="V77" s="43"/>
      <c r="W77" s="43"/>
      <c r="X77" s="43"/>
      <c r="Y77" s="43"/>
      <c r="Z77" s="43"/>
      <c r="AA77" s="44">
        <v>3595</v>
      </c>
      <c r="AB77" s="44"/>
      <c r="AC77" s="44"/>
      <c r="AD77" s="44"/>
      <c r="AE77" s="44"/>
      <c r="AF77" s="44"/>
      <c r="AG77" s="45">
        <v>306.64</v>
      </c>
      <c r="AH77" s="45"/>
      <c r="AI77" s="45"/>
      <c r="AJ77" s="45"/>
      <c r="AK77" s="45"/>
      <c r="AL77" s="45"/>
      <c r="AM77" s="44">
        <v>434</v>
      </c>
      <c r="AN77" s="44"/>
      <c r="AO77" s="44"/>
      <c r="AP77" s="44"/>
      <c r="AQ77" s="44"/>
      <c r="AR77" s="44"/>
      <c r="AS77" s="43">
        <v>0.1</v>
      </c>
      <c r="AT77" s="43"/>
      <c r="AU77" s="43"/>
      <c r="AV77" s="43"/>
      <c r="AW77" s="43"/>
      <c r="AX77" s="43"/>
      <c r="AY77" s="44">
        <v>3536</v>
      </c>
      <c r="AZ77" s="44"/>
      <c r="BA77" s="44"/>
      <c r="BB77" s="44"/>
      <c r="BC77" s="44"/>
      <c r="BD77" s="44"/>
      <c r="BE77" s="45">
        <v>678.96</v>
      </c>
      <c r="BF77" s="45"/>
      <c r="BG77" s="45"/>
      <c r="BH77" s="45"/>
      <c r="BI77" s="45"/>
      <c r="BJ77" s="45"/>
    </row>
    <row r="78" spans="7:62" ht="12" customHeight="1">
      <c r="G78" s="49">
        <v>21</v>
      </c>
      <c r="H78" s="49"/>
      <c r="I78" s="49"/>
      <c r="N78" s="32"/>
      <c r="O78" s="50">
        <v>933</v>
      </c>
      <c r="P78" s="44"/>
      <c r="Q78" s="44"/>
      <c r="R78" s="44"/>
      <c r="S78" s="44"/>
      <c r="T78" s="44"/>
      <c r="U78" s="43">
        <v>0.3</v>
      </c>
      <c r="V78" s="43"/>
      <c r="W78" s="43"/>
      <c r="X78" s="43"/>
      <c r="Y78" s="43"/>
      <c r="Z78" s="43"/>
      <c r="AA78" s="44">
        <v>3462</v>
      </c>
      <c r="AB78" s="44"/>
      <c r="AC78" s="44"/>
      <c r="AD78" s="44"/>
      <c r="AE78" s="44"/>
      <c r="AF78" s="44"/>
      <c r="AG78" s="45">
        <v>309.22</v>
      </c>
      <c r="AH78" s="45"/>
      <c r="AI78" s="45"/>
      <c r="AJ78" s="45"/>
      <c r="AK78" s="45"/>
      <c r="AL78" s="45"/>
      <c r="AM78" s="44">
        <v>368</v>
      </c>
      <c r="AN78" s="44"/>
      <c r="AO78" s="44"/>
      <c r="AP78" s="44"/>
      <c r="AQ78" s="44"/>
      <c r="AR78" s="44"/>
      <c r="AS78" s="43">
        <v>0.1</v>
      </c>
      <c r="AT78" s="43"/>
      <c r="AU78" s="43"/>
      <c r="AV78" s="43"/>
      <c r="AW78" s="43"/>
      <c r="AX78" s="43"/>
      <c r="AY78" s="44">
        <v>3649</v>
      </c>
      <c r="AZ78" s="44"/>
      <c r="BA78" s="44"/>
      <c r="BB78" s="44"/>
      <c r="BC78" s="44"/>
      <c r="BD78" s="44"/>
      <c r="BE78" s="45">
        <v>826.31</v>
      </c>
      <c r="BF78" s="45"/>
      <c r="BG78" s="45"/>
      <c r="BH78" s="45"/>
      <c r="BI78" s="45"/>
      <c r="BJ78" s="45"/>
    </row>
    <row r="79" spans="7:62" ht="12" customHeight="1">
      <c r="G79" s="49">
        <v>22</v>
      </c>
      <c r="H79" s="49"/>
      <c r="I79" s="49"/>
      <c r="N79" s="32"/>
      <c r="O79" s="50">
        <v>1039</v>
      </c>
      <c r="P79" s="44"/>
      <c r="Q79" s="44"/>
      <c r="R79" s="44"/>
      <c r="S79" s="44"/>
      <c r="T79" s="44"/>
      <c r="U79" s="43">
        <v>0.3</v>
      </c>
      <c r="V79" s="43"/>
      <c r="W79" s="43"/>
      <c r="X79" s="43"/>
      <c r="Y79" s="43"/>
      <c r="Z79" s="43"/>
      <c r="AA79" s="44">
        <v>3753</v>
      </c>
      <c r="AB79" s="44"/>
      <c r="AC79" s="44"/>
      <c r="AD79" s="44"/>
      <c r="AE79" s="44"/>
      <c r="AF79" s="44"/>
      <c r="AG79" s="45">
        <v>301.01</v>
      </c>
      <c r="AH79" s="45"/>
      <c r="AI79" s="45"/>
      <c r="AJ79" s="45"/>
      <c r="AK79" s="45"/>
      <c r="AL79" s="45"/>
      <c r="AM79" s="44">
        <v>418</v>
      </c>
      <c r="AN79" s="44"/>
      <c r="AO79" s="44"/>
      <c r="AP79" s="44"/>
      <c r="AQ79" s="44"/>
      <c r="AR79" s="44"/>
      <c r="AS79" s="43">
        <v>0.1</v>
      </c>
      <c r="AT79" s="43"/>
      <c r="AU79" s="43"/>
      <c r="AV79" s="43"/>
      <c r="AW79" s="43"/>
      <c r="AX79" s="43"/>
      <c r="AY79" s="44">
        <v>3763</v>
      </c>
      <c r="AZ79" s="44"/>
      <c r="BA79" s="44"/>
      <c r="BB79" s="44"/>
      <c r="BC79" s="44"/>
      <c r="BD79" s="44"/>
      <c r="BE79" s="45">
        <v>750.2</v>
      </c>
      <c r="BF79" s="45"/>
      <c r="BG79" s="45"/>
      <c r="BH79" s="45"/>
      <c r="BI79" s="45"/>
      <c r="BJ79" s="45"/>
    </row>
    <row r="80" spans="7:62" ht="12" customHeight="1">
      <c r="G80" s="46">
        <v>23</v>
      </c>
      <c r="H80" s="46"/>
      <c r="I80" s="46"/>
      <c r="N80" s="32"/>
      <c r="O80" s="47">
        <v>1050</v>
      </c>
      <c r="P80" s="39"/>
      <c r="Q80" s="39"/>
      <c r="R80" s="39"/>
      <c r="S80" s="39"/>
      <c r="T80" s="39"/>
      <c r="U80" s="48">
        <v>0.3</v>
      </c>
      <c r="V80" s="48"/>
      <c r="W80" s="48"/>
      <c r="X80" s="48"/>
      <c r="Y80" s="48"/>
      <c r="Z80" s="48"/>
      <c r="AA80" s="39">
        <v>3432</v>
      </c>
      <c r="AB80" s="39"/>
      <c r="AC80" s="39"/>
      <c r="AD80" s="39"/>
      <c r="AE80" s="39"/>
      <c r="AF80" s="39"/>
      <c r="AG80" s="40">
        <v>272.38</v>
      </c>
      <c r="AH80" s="40"/>
      <c r="AI80" s="40"/>
      <c r="AJ80" s="40"/>
      <c r="AK80" s="40"/>
      <c r="AL80" s="40"/>
      <c r="AM80" s="39">
        <v>416</v>
      </c>
      <c r="AN80" s="39"/>
      <c r="AO80" s="39"/>
      <c r="AP80" s="39"/>
      <c r="AQ80" s="39"/>
      <c r="AR80" s="39"/>
      <c r="AS80" s="48">
        <v>0.1</v>
      </c>
      <c r="AT80" s="48"/>
      <c r="AU80" s="48"/>
      <c r="AV80" s="48"/>
      <c r="AW80" s="48"/>
      <c r="AX80" s="48"/>
      <c r="AY80" s="39">
        <v>3646</v>
      </c>
      <c r="AZ80" s="39"/>
      <c r="BA80" s="39"/>
      <c r="BB80" s="39"/>
      <c r="BC80" s="39"/>
      <c r="BD80" s="39"/>
      <c r="BE80" s="40">
        <v>730.37</v>
      </c>
      <c r="BF80" s="40"/>
      <c r="BG80" s="40"/>
      <c r="BH80" s="40"/>
      <c r="BI80" s="40"/>
      <c r="BJ80" s="40"/>
    </row>
    <row r="81" spans="2:62" ht="6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2:6" ht="12" customHeight="1">
      <c r="B82" s="29"/>
      <c r="C82" s="41" t="s">
        <v>17</v>
      </c>
      <c r="D82" s="41"/>
      <c r="E82" s="26" t="s">
        <v>19</v>
      </c>
      <c r="F82" s="28" t="s">
        <v>250</v>
      </c>
    </row>
    <row r="83" spans="2:6" ht="12" customHeight="1">
      <c r="B83" s="42" t="s">
        <v>18</v>
      </c>
      <c r="C83" s="42"/>
      <c r="D83" s="42"/>
      <c r="E83" s="27" t="s">
        <v>19</v>
      </c>
      <c r="F83" s="28" t="s">
        <v>251</v>
      </c>
    </row>
  </sheetData>
  <sheetProtection/>
  <mergeCells count="336">
    <mergeCell ref="C14:D14"/>
    <mergeCell ref="AE9:AT9"/>
    <mergeCell ref="AU9:BJ9"/>
    <mergeCell ref="AE10:AT10"/>
    <mergeCell ref="AU11:BJ11"/>
    <mergeCell ref="G9:I9"/>
    <mergeCell ref="G10:I10"/>
    <mergeCell ref="G11:I11"/>
    <mergeCell ref="O11:AD11"/>
    <mergeCell ref="O12:AD12"/>
    <mergeCell ref="B15:D15"/>
    <mergeCell ref="B17:BJ17"/>
    <mergeCell ref="AE12:AT12"/>
    <mergeCell ref="AU12:BJ12"/>
    <mergeCell ref="AE8:AT8"/>
    <mergeCell ref="AU8:BJ8"/>
    <mergeCell ref="G12:I12"/>
    <mergeCell ref="O8:AD8"/>
    <mergeCell ref="O9:AD9"/>
    <mergeCell ref="O10:AD10"/>
    <mergeCell ref="AU10:BJ10"/>
    <mergeCell ref="AE11:AT11"/>
    <mergeCell ref="BA20:BJ20"/>
    <mergeCell ref="AG19:BJ19"/>
    <mergeCell ref="M19:V20"/>
    <mergeCell ref="W19:AF20"/>
    <mergeCell ref="AG20:AP20"/>
    <mergeCell ref="AQ20:AZ20"/>
    <mergeCell ref="B2:BJ2"/>
    <mergeCell ref="B4:N5"/>
    <mergeCell ref="O4:AD5"/>
    <mergeCell ref="AE4:AT5"/>
    <mergeCell ref="AU4:BJ5"/>
    <mergeCell ref="C8:F8"/>
    <mergeCell ref="J8:M8"/>
    <mergeCell ref="G8:I8"/>
    <mergeCell ref="AR6:AT6"/>
    <mergeCell ref="BI6:BJ6"/>
    <mergeCell ref="C22:E22"/>
    <mergeCell ref="F22:H22"/>
    <mergeCell ref="I22:K22"/>
    <mergeCell ref="B19:L20"/>
    <mergeCell ref="F23:H23"/>
    <mergeCell ref="M24:V24"/>
    <mergeCell ref="F24:H24"/>
    <mergeCell ref="AG22:AP22"/>
    <mergeCell ref="AQ22:AZ22"/>
    <mergeCell ref="W25:AF25"/>
    <mergeCell ref="AG25:AP25"/>
    <mergeCell ref="AQ25:AZ25"/>
    <mergeCell ref="M23:V23"/>
    <mergeCell ref="M22:V22"/>
    <mergeCell ref="BA22:BJ22"/>
    <mergeCell ref="W23:AF23"/>
    <mergeCell ref="AG23:AP23"/>
    <mergeCell ref="AQ23:AZ23"/>
    <mergeCell ref="BA23:BJ23"/>
    <mergeCell ref="W24:AF24"/>
    <mergeCell ref="AG24:AP24"/>
    <mergeCell ref="AQ24:AZ24"/>
    <mergeCell ref="BA24:BJ24"/>
    <mergeCell ref="W22:AF22"/>
    <mergeCell ref="BA25:BJ25"/>
    <mergeCell ref="W26:AF26"/>
    <mergeCell ref="AG26:AP26"/>
    <mergeCell ref="AQ26:AZ26"/>
    <mergeCell ref="BA26:BJ26"/>
    <mergeCell ref="B28:D28"/>
    <mergeCell ref="M25:V25"/>
    <mergeCell ref="F25:H25"/>
    <mergeCell ref="B30:BJ30"/>
    <mergeCell ref="F26:H26"/>
    <mergeCell ref="M26:V26"/>
    <mergeCell ref="B32:M32"/>
    <mergeCell ref="N32:T32"/>
    <mergeCell ref="U32:AA32"/>
    <mergeCell ref="AB32:AH32"/>
    <mergeCell ref="AI32:AO32"/>
    <mergeCell ref="AP32:AV32"/>
    <mergeCell ref="AW32:BC32"/>
    <mergeCell ref="BD32:BJ32"/>
    <mergeCell ref="C34:F34"/>
    <mergeCell ref="I34:L34"/>
    <mergeCell ref="G34:H34"/>
    <mergeCell ref="G35:H35"/>
    <mergeCell ref="U34:AA34"/>
    <mergeCell ref="AB34:AH34"/>
    <mergeCell ref="AI34:AO34"/>
    <mergeCell ref="AP34:AV34"/>
    <mergeCell ref="AW34:BC34"/>
    <mergeCell ref="G36:H36"/>
    <mergeCell ref="G37:H37"/>
    <mergeCell ref="G38:H38"/>
    <mergeCell ref="N34:T34"/>
    <mergeCell ref="N35:T35"/>
    <mergeCell ref="N36:T36"/>
    <mergeCell ref="N37:T37"/>
    <mergeCell ref="N38:T38"/>
    <mergeCell ref="BD34:BJ34"/>
    <mergeCell ref="U35:AA35"/>
    <mergeCell ref="AB35:AH35"/>
    <mergeCell ref="AI35:AO35"/>
    <mergeCell ref="AP35:AV35"/>
    <mergeCell ref="AW35:BC35"/>
    <mergeCell ref="BD35:BJ35"/>
    <mergeCell ref="U36:AA36"/>
    <mergeCell ref="AB36:AH36"/>
    <mergeCell ref="AI36:AO36"/>
    <mergeCell ref="AP36:AV36"/>
    <mergeCell ref="AW36:BC36"/>
    <mergeCell ref="BD36:BJ36"/>
    <mergeCell ref="U37:AA37"/>
    <mergeCell ref="AB37:AH37"/>
    <mergeCell ref="AI37:AO37"/>
    <mergeCell ref="AP37:AV37"/>
    <mergeCell ref="AW37:BC37"/>
    <mergeCell ref="BD37:BJ37"/>
    <mergeCell ref="U38:AA38"/>
    <mergeCell ref="AB38:AH38"/>
    <mergeCell ref="AI38:AO38"/>
    <mergeCell ref="AP38:AV38"/>
    <mergeCell ref="AW38:BC38"/>
    <mergeCell ref="BD38:BJ38"/>
    <mergeCell ref="B40:M40"/>
    <mergeCell ref="C42:F42"/>
    <mergeCell ref="G42:H42"/>
    <mergeCell ref="I42:L42"/>
    <mergeCell ref="G43:H43"/>
    <mergeCell ref="G44:H44"/>
    <mergeCell ref="G45:H45"/>
    <mergeCell ref="G46:H46"/>
    <mergeCell ref="N40:U40"/>
    <mergeCell ref="V40:AC40"/>
    <mergeCell ref="AD40:AK40"/>
    <mergeCell ref="AL40:AS40"/>
    <mergeCell ref="N46:U46"/>
    <mergeCell ref="V43:AC43"/>
    <mergeCell ref="AD43:AK43"/>
    <mergeCell ref="AL43:AS43"/>
    <mergeCell ref="AT40:BA40"/>
    <mergeCell ref="BB40:BJ40"/>
    <mergeCell ref="N42:U42"/>
    <mergeCell ref="N43:U43"/>
    <mergeCell ref="N44:U44"/>
    <mergeCell ref="N45:U45"/>
    <mergeCell ref="V42:AC42"/>
    <mergeCell ref="AD42:AK42"/>
    <mergeCell ref="AL42:AS42"/>
    <mergeCell ref="AT42:BA42"/>
    <mergeCell ref="V44:AC44"/>
    <mergeCell ref="AD44:AK44"/>
    <mergeCell ref="AL44:AS44"/>
    <mergeCell ref="AT44:BA44"/>
    <mergeCell ref="V45:AC45"/>
    <mergeCell ref="AD45:AK45"/>
    <mergeCell ref="AL45:AS45"/>
    <mergeCell ref="AT45:BA45"/>
    <mergeCell ref="V46:AC46"/>
    <mergeCell ref="AD46:AK46"/>
    <mergeCell ref="AL46:AS46"/>
    <mergeCell ref="AT46:BA46"/>
    <mergeCell ref="BB42:BJ42"/>
    <mergeCell ref="BB43:BJ43"/>
    <mergeCell ref="BB44:BJ44"/>
    <mergeCell ref="BB45:BJ45"/>
    <mergeCell ref="BB46:BJ46"/>
    <mergeCell ref="AT43:BA43"/>
    <mergeCell ref="B48:D48"/>
    <mergeCell ref="B50:BJ50"/>
    <mergeCell ref="B52:N54"/>
    <mergeCell ref="O53:T54"/>
    <mergeCell ref="U53:Z54"/>
    <mergeCell ref="AA53:AF54"/>
    <mergeCell ref="AG53:AL54"/>
    <mergeCell ref="AM53:AR54"/>
    <mergeCell ref="AS53:AX54"/>
    <mergeCell ref="AY53:BD54"/>
    <mergeCell ref="BE53:BJ54"/>
    <mergeCell ref="O52:AL52"/>
    <mergeCell ref="AM52:BJ52"/>
    <mergeCell ref="Y55:Z55"/>
    <mergeCell ref="AD55:AF55"/>
    <mergeCell ref="BB55:BD55"/>
    <mergeCell ref="AK55:AL55"/>
    <mergeCell ref="BI55:BJ55"/>
    <mergeCell ref="AW55:AX55"/>
    <mergeCell ref="C57:F57"/>
    <mergeCell ref="J57:M57"/>
    <mergeCell ref="G57:I57"/>
    <mergeCell ref="G58:I58"/>
    <mergeCell ref="G59:I59"/>
    <mergeCell ref="G60:I60"/>
    <mergeCell ref="O57:T57"/>
    <mergeCell ref="O58:T58"/>
    <mergeCell ref="O59:T59"/>
    <mergeCell ref="O60:T60"/>
    <mergeCell ref="U57:Z57"/>
    <mergeCell ref="AA57:AF57"/>
    <mergeCell ref="U60:Z60"/>
    <mergeCell ref="AA60:AF60"/>
    <mergeCell ref="AG57:AL57"/>
    <mergeCell ref="AM57:AR57"/>
    <mergeCell ref="AS57:AX57"/>
    <mergeCell ref="AY57:BD57"/>
    <mergeCell ref="BE57:BJ57"/>
    <mergeCell ref="U58:Z58"/>
    <mergeCell ref="AA58:AF58"/>
    <mergeCell ref="AG58:AL58"/>
    <mergeCell ref="AM58:AR58"/>
    <mergeCell ref="AS58:AX58"/>
    <mergeCell ref="AY58:BD58"/>
    <mergeCell ref="BE58:BJ58"/>
    <mergeCell ref="U59:Z59"/>
    <mergeCell ref="AA59:AF59"/>
    <mergeCell ref="AG59:AL59"/>
    <mergeCell ref="AM59:AR59"/>
    <mergeCell ref="AS59:AX59"/>
    <mergeCell ref="AY59:BD59"/>
    <mergeCell ref="BE59:BJ59"/>
    <mergeCell ref="AG60:AL60"/>
    <mergeCell ref="AM60:AR60"/>
    <mergeCell ref="AS60:AX60"/>
    <mergeCell ref="AY60:BD60"/>
    <mergeCell ref="BE60:BJ60"/>
    <mergeCell ref="B62:N64"/>
    <mergeCell ref="O62:AL62"/>
    <mergeCell ref="AM62:BJ62"/>
    <mergeCell ref="O63:T64"/>
    <mergeCell ref="U63:Z64"/>
    <mergeCell ref="AA63:AF64"/>
    <mergeCell ref="AG63:AL64"/>
    <mergeCell ref="AM63:AR64"/>
    <mergeCell ref="AS63:AX64"/>
    <mergeCell ref="AY63:BD64"/>
    <mergeCell ref="BE63:BJ64"/>
    <mergeCell ref="Y65:Z65"/>
    <mergeCell ref="AD65:AF65"/>
    <mergeCell ref="AK65:AL65"/>
    <mergeCell ref="AW65:AX65"/>
    <mergeCell ref="BB65:BD65"/>
    <mergeCell ref="BI65:BJ65"/>
    <mergeCell ref="C67:F67"/>
    <mergeCell ref="G67:I67"/>
    <mergeCell ref="J67:M67"/>
    <mergeCell ref="O67:T67"/>
    <mergeCell ref="U67:Z67"/>
    <mergeCell ref="AA67:AF67"/>
    <mergeCell ref="AG67:AL67"/>
    <mergeCell ref="AM67:AR67"/>
    <mergeCell ref="AS67:AX67"/>
    <mergeCell ref="AY67:BD67"/>
    <mergeCell ref="BE67:BJ67"/>
    <mergeCell ref="G68:I68"/>
    <mergeCell ref="O68:T68"/>
    <mergeCell ref="U68:Z68"/>
    <mergeCell ref="AA68:AF68"/>
    <mergeCell ref="AG68:AL68"/>
    <mergeCell ref="AM68:AR68"/>
    <mergeCell ref="AS68:AX68"/>
    <mergeCell ref="AY68:BD68"/>
    <mergeCell ref="BE68:BJ68"/>
    <mergeCell ref="G69:I69"/>
    <mergeCell ref="O69:T69"/>
    <mergeCell ref="U69:Z69"/>
    <mergeCell ref="AA69:AF69"/>
    <mergeCell ref="AG69:AL69"/>
    <mergeCell ref="AM69:AR69"/>
    <mergeCell ref="AS69:AX69"/>
    <mergeCell ref="AY69:BD69"/>
    <mergeCell ref="BE69:BJ69"/>
    <mergeCell ref="G70:I70"/>
    <mergeCell ref="O70:T70"/>
    <mergeCell ref="U70:Z70"/>
    <mergeCell ref="AA70:AF70"/>
    <mergeCell ref="AG70:AL70"/>
    <mergeCell ref="AM70:AR70"/>
    <mergeCell ref="AS70:AX70"/>
    <mergeCell ref="AY70:BD70"/>
    <mergeCell ref="BE70:BJ70"/>
    <mergeCell ref="B72:N74"/>
    <mergeCell ref="O72:AL72"/>
    <mergeCell ref="AM72:BJ72"/>
    <mergeCell ref="O73:T74"/>
    <mergeCell ref="U73:Z74"/>
    <mergeCell ref="AA73:AF74"/>
    <mergeCell ref="AG73:AL74"/>
    <mergeCell ref="AM73:AR74"/>
    <mergeCell ref="AS73:AX74"/>
    <mergeCell ref="AY73:BD74"/>
    <mergeCell ref="BE73:BJ74"/>
    <mergeCell ref="Y75:Z75"/>
    <mergeCell ref="AD75:AF75"/>
    <mergeCell ref="AK75:AL75"/>
    <mergeCell ref="AW75:AX75"/>
    <mergeCell ref="BB75:BD75"/>
    <mergeCell ref="BI75:BJ75"/>
    <mergeCell ref="C77:F77"/>
    <mergeCell ref="G77:I77"/>
    <mergeCell ref="J77:M77"/>
    <mergeCell ref="O77:T77"/>
    <mergeCell ref="U77:Z77"/>
    <mergeCell ref="AA77:AF77"/>
    <mergeCell ref="AG77:AL77"/>
    <mergeCell ref="AM77:AR77"/>
    <mergeCell ref="AS77:AX77"/>
    <mergeCell ref="AY77:BD77"/>
    <mergeCell ref="BE77:BJ77"/>
    <mergeCell ref="G78:I78"/>
    <mergeCell ref="O78:T78"/>
    <mergeCell ref="U78:Z78"/>
    <mergeCell ref="AA78:AF78"/>
    <mergeCell ref="AG78:AL78"/>
    <mergeCell ref="AY78:BD78"/>
    <mergeCell ref="BE78:BJ78"/>
    <mergeCell ref="G79:I79"/>
    <mergeCell ref="O79:T79"/>
    <mergeCell ref="U79:Z79"/>
    <mergeCell ref="AA79:AF79"/>
    <mergeCell ref="AG79:AL79"/>
    <mergeCell ref="AM79:AR79"/>
    <mergeCell ref="AA80:AF80"/>
    <mergeCell ref="AG80:AL80"/>
    <mergeCell ref="AM80:AR80"/>
    <mergeCell ref="AS80:AX80"/>
    <mergeCell ref="AM78:AR78"/>
    <mergeCell ref="AS78:AX78"/>
    <mergeCell ref="AY80:BD80"/>
    <mergeCell ref="BE80:BJ80"/>
    <mergeCell ref="C82:D82"/>
    <mergeCell ref="B83:D83"/>
    <mergeCell ref="AS79:AX79"/>
    <mergeCell ref="AY79:BD79"/>
    <mergeCell ref="BE79:BJ79"/>
    <mergeCell ref="G80:I80"/>
    <mergeCell ref="O80:T80"/>
    <mergeCell ref="U80:Z80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9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" t="s">
        <v>69</v>
      </c>
    </row>
    <row r="2" ht="10.5" customHeight="1"/>
    <row r="3" spans="2:62" ht="18" customHeight="1">
      <c r="B3" s="62" t="s">
        <v>288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</row>
    <row r="4" ht="12.75" customHeight="1">
      <c r="B4" s="8" t="s">
        <v>70</v>
      </c>
    </row>
    <row r="5" spans="2:62" ht="15.75" customHeight="1">
      <c r="B5" s="60" t="s">
        <v>71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 t="s">
        <v>30</v>
      </c>
      <c r="P5" s="52"/>
      <c r="Q5" s="52"/>
      <c r="R5" s="52"/>
      <c r="S5" s="52"/>
      <c r="T5" s="52"/>
      <c r="U5" s="52"/>
      <c r="V5" s="52"/>
      <c r="W5" s="52" t="s">
        <v>72</v>
      </c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 t="s">
        <v>75</v>
      </c>
      <c r="AN5" s="52"/>
      <c r="AO5" s="52"/>
      <c r="AP5" s="52"/>
      <c r="AQ5" s="52"/>
      <c r="AR5" s="52"/>
      <c r="AS5" s="52"/>
      <c r="AT5" s="52"/>
      <c r="AU5" s="52" t="s">
        <v>76</v>
      </c>
      <c r="AV5" s="52"/>
      <c r="AW5" s="52"/>
      <c r="AX5" s="52"/>
      <c r="AY5" s="52"/>
      <c r="AZ5" s="52"/>
      <c r="BA5" s="52"/>
      <c r="BB5" s="52"/>
      <c r="BC5" s="52" t="s">
        <v>77</v>
      </c>
      <c r="BD5" s="52"/>
      <c r="BE5" s="52"/>
      <c r="BF5" s="52"/>
      <c r="BG5" s="52"/>
      <c r="BH5" s="52"/>
      <c r="BI5" s="52"/>
      <c r="BJ5" s="61"/>
    </row>
    <row r="6" spans="2:62" ht="15.75" customHeight="1">
      <c r="B6" s="60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 t="s">
        <v>73</v>
      </c>
      <c r="X6" s="52"/>
      <c r="Y6" s="52"/>
      <c r="Z6" s="52"/>
      <c r="AA6" s="52"/>
      <c r="AB6" s="52"/>
      <c r="AC6" s="52"/>
      <c r="AD6" s="52"/>
      <c r="AE6" s="52" t="s">
        <v>74</v>
      </c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61"/>
    </row>
    <row r="7" ht="7.5" customHeight="1">
      <c r="N7" s="31"/>
    </row>
    <row r="8" spans="3:62" ht="13.5">
      <c r="C8" s="51" t="s">
        <v>63</v>
      </c>
      <c r="D8" s="51"/>
      <c r="E8" s="51"/>
      <c r="F8" s="51"/>
      <c r="G8" s="49">
        <v>19</v>
      </c>
      <c r="H8" s="49"/>
      <c r="I8" s="49"/>
      <c r="J8" s="51" t="s">
        <v>71</v>
      </c>
      <c r="K8" s="51"/>
      <c r="L8" s="51"/>
      <c r="M8" s="51"/>
      <c r="N8" s="32"/>
      <c r="O8" s="76">
        <v>68756430</v>
      </c>
      <c r="P8" s="76"/>
      <c r="Q8" s="76"/>
      <c r="R8" s="76"/>
      <c r="S8" s="76"/>
      <c r="T8" s="76"/>
      <c r="U8" s="76"/>
      <c r="V8" s="76"/>
      <c r="W8" s="76">
        <v>67836574</v>
      </c>
      <c r="X8" s="76"/>
      <c r="Y8" s="76"/>
      <c r="Z8" s="76"/>
      <c r="AA8" s="76"/>
      <c r="AB8" s="76"/>
      <c r="AC8" s="76"/>
      <c r="AD8" s="76"/>
      <c r="AE8" s="76">
        <v>28521</v>
      </c>
      <c r="AF8" s="76"/>
      <c r="AG8" s="76"/>
      <c r="AH8" s="76"/>
      <c r="AI8" s="76"/>
      <c r="AJ8" s="76"/>
      <c r="AK8" s="76"/>
      <c r="AL8" s="76"/>
      <c r="AM8" s="76">
        <v>880340</v>
      </c>
      <c r="AN8" s="76"/>
      <c r="AO8" s="76"/>
      <c r="AP8" s="76"/>
      <c r="AQ8" s="76"/>
      <c r="AR8" s="76"/>
      <c r="AS8" s="76"/>
      <c r="AT8" s="76"/>
      <c r="AU8" s="76">
        <v>10995</v>
      </c>
      <c r="AV8" s="76"/>
      <c r="AW8" s="76"/>
      <c r="AX8" s="76"/>
      <c r="AY8" s="76"/>
      <c r="AZ8" s="76"/>
      <c r="BA8" s="76"/>
      <c r="BB8" s="76"/>
      <c r="BC8" s="76">
        <v>5661</v>
      </c>
      <c r="BD8" s="76"/>
      <c r="BE8" s="76"/>
      <c r="BF8" s="76"/>
      <c r="BG8" s="76"/>
      <c r="BH8" s="76"/>
      <c r="BI8" s="76"/>
      <c r="BJ8" s="76"/>
    </row>
    <row r="9" spans="7:62" ht="13.5">
      <c r="G9" s="49">
        <v>20</v>
      </c>
      <c r="H9" s="49"/>
      <c r="I9" s="49"/>
      <c r="N9" s="32"/>
      <c r="O9" s="76">
        <v>68186926</v>
      </c>
      <c r="P9" s="76"/>
      <c r="Q9" s="76"/>
      <c r="R9" s="76"/>
      <c r="S9" s="76"/>
      <c r="T9" s="76"/>
      <c r="U9" s="76"/>
      <c r="V9" s="76"/>
      <c r="W9" s="76">
        <v>67248900</v>
      </c>
      <c r="X9" s="76"/>
      <c r="Y9" s="76"/>
      <c r="Z9" s="76"/>
      <c r="AA9" s="76"/>
      <c r="AB9" s="76"/>
      <c r="AC9" s="76"/>
      <c r="AD9" s="76"/>
      <c r="AE9" s="76">
        <v>26903</v>
      </c>
      <c r="AF9" s="76"/>
      <c r="AG9" s="76"/>
      <c r="AH9" s="76"/>
      <c r="AI9" s="76"/>
      <c r="AJ9" s="76"/>
      <c r="AK9" s="76"/>
      <c r="AL9" s="76"/>
      <c r="AM9" s="76">
        <v>900514</v>
      </c>
      <c r="AN9" s="76"/>
      <c r="AO9" s="76"/>
      <c r="AP9" s="76"/>
      <c r="AQ9" s="76"/>
      <c r="AR9" s="76"/>
      <c r="AS9" s="76"/>
      <c r="AT9" s="76"/>
      <c r="AU9" s="76">
        <v>10609</v>
      </c>
      <c r="AV9" s="76"/>
      <c r="AW9" s="76"/>
      <c r="AX9" s="76"/>
      <c r="AY9" s="76"/>
      <c r="AZ9" s="76"/>
      <c r="BA9" s="76"/>
      <c r="BB9" s="76"/>
      <c r="BC9" s="76">
        <v>4705</v>
      </c>
      <c r="BD9" s="76"/>
      <c r="BE9" s="76"/>
      <c r="BF9" s="76"/>
      <c r="BG9" s="76"/>
      <c r="BH9" s="76"/>
      <c r="BI9" s="76"/>
      <c r="BJ9" s="76"/>
    </row>
    <row r="10" spans="7:62" ht="13.5">
      <c r="G10" s="49">
        <v>21</v>
      </c>
      <c r="H10" s="49"/>
      <c r="I10" s="49"/>
      <c r="N10" s="32"/>
      <c r="O10" s="76">
        <v>68395281</v>
      </c>
      <c r="P10" s="76"/>
      <c r="Q10" s="76"/>
      <c r="R10" s="76"/>
      <c r="S10" s="76"/>
      <c r="T10" s="76"/>
      <c r="U10" s="76"/>
      <c r="V10" s="76"/>
      <c r="W10" s="76">
        <v>67439683</v>
      </c>
      <c r="X10" s="76"/>
      <c r="Y10" s="76"/>
      <c r="Z10" s="76"/>
      <c r="AA10" s="76"/>
      <c r="AB10" s="76"/>
      <c r="AC10" s="76"/>
      <c r="AD10" s="76"/>
      <c r="AE10" s="76">
        <v>30655</v>
      </c>
      <c r="AF10" s="76"/>
      <c r="AG10" s="76"/>
      <c r="AH10" s="76"/>
      <c r="AI10" s="76"/>
      <c r="AJ10" s="76"/>
      <c r="AK10" s="76"/>
      <c r="AL10" s="76"/>
      <c r="AM10" s="76">
        <v>914034</v>
      </c>
      <c r="AN10" s="76"/>
      <c r="AO10" s="76"/>
      <c r="AP10" s="76"/>
      <c r="AQ10" s="76"/>
      <c r="AR10" s="76"/>
      <c r="AS10" s="76"/>
      <c r="AT10" s="76"/>
      <c r="AU10" s="76">
        <v>10909</v>
      </c>
      <c r="AV10" s="76"/>
      <c r="AW10" s="76"/>
      <c r="AX10" s="76"/>
      <c r="AY10" s="76"/>
      <c r="AZ10" s="76"/>
      <c r="BA10" s="76"/>
      <c r="BB10" s="76"/>
      <c r="BC10" s="76">
        <v>4658</v>
      </c>
      <c r="BD10" s="76"/>
      <c r="BE10" s="76"/>
      <c r="BF10" s="76"/>
      <c r="BG10" s="76"/>
      <c r="BH10" s="76"/>
      <c r="BI10" s="76"/>
      <c r="BJ10" s="76"/>
    </row>
    <row r="11" spans="7:62" ht="13.5">
      <c r="G11" s="49">
        <v>22</v>
      </c>
      <c r="H11" s="49"/>
      <c r="I11" s="49"/>
      <c r="N11" s="32"/>
      <c r="O11" s="76">
        <v>68625730</v>
      </c>
      <c r="P11" s="76"/>
      <c r="Q11" s="76"/>
      <c r="R11" s="76"/>
      <c r="S11" s="76"/>
      <c r="T11" s="76"/>
      <c r="U11" s="76"/>
      <c r="V11" s="76"/>
      <c r="W11" s="76">
        <v>67647488</v>
      </c>
      <c r="X11" s="76"/>
      <c r="Y11" s="76"/>
      <c r="Z11" s="76"/>
      <c r="AA11" s="76"/>
      <c r="AB11" s="76"/>
      <c r="AC11" s="76"/>
      <c r="AD11" s="76"/>
      <c r="AE11" s="76">
        <v>33647</v>
      </c>
      <c r="AF11" s="76"/>
      <c r="AG11" s="76"/>
      <c r="AH11" s="76"/>
      <c r="AI11" s="76"/>
      <c r="AJ11" s="76"/>
      <c r="AK11" s="76"/>
      <c r="AL11" s="76"/>
      <c r="AM11" s="76">
        <v>934896</v>
      </c>
      <c r="AN11" s="76"/>
      <c r="AO11" s="76"/>
      <c r="AP11" s="76"/>
      <c r="AQ11" s="76"/>
      <c r="AR11" s="76"/>
      <c r="AS11" s="76"/>
      <c r="AT11" s="76"/>
      <c r="AU11" s="76">
        <v>9699</v>
      </c>
      <c r="AV11" s="76"/>
      <c r="AW11" s="76"/>
      <c r="AX11" s="76"/>
      <c r="AY11" s="76"/>
      <c r="AZ11" s="76"/>
      <c r="BA11" s="76"/>
      <c r="BB11" s="76"/>
      <c r="BC11" s="76">
        <v>4628</v>
      </c>
      <c r="BD11" s="76"/>
      <c r="BE11" s="76"/>
      <c r="BF11" s="76"/>
      <c r="BG11" s="76"/>
      <c r="BH11" s="76"/>
      <c r="BI11" s="76"/>
      <c r="BJ11" s="76"/>
    </row>
    <row r="12" spans="7:62" ht="13.5">
      <c r="G12" s="46">
        <v>23</v>
      </c>
      <c r="H12" s="46"/>
      <c r="I12" s="46"/>
      <c r="N12" s="32"/>
      <c r="O12" s="75">
        <v>67400407</v>
      </c>
      <c r="P12" s="75"/>
      <c r="Q12" s="75"/>
      <c r="R12" s="75"/>
      <c r="S12" s="75"/>
      <c r="T12" s="75"/>
      <c r="U12" s="75"/>
      <c r="V12" s="75"/>
      <c r="W12" s="75">
        <v>66373129</v>
      </c>
      <c r="X12" s="75"/>
      <c r="Y12" s="75"/>
      <c r="Z12" s="75"/>
      <c r="AA12" s="75"/>
      <c r="AB12" s="75"/>
      <c r="AC12" s="75"/>
      <c r="AD12" s="75"/>
      <c r="AE12" s="75">
        <v>30825</v>
      </c>
      <c r="AF12" s="75"/>
      <c r="AG12" s="75"/>
      <c r="AH12" s="75"/>
      <c r="AI12" s="75"/>
      <c r="AJ12" s="75"/>
      <c r="AK12" s="75"/>
      <c r="AL12" s="75"/>
      <c r="AM12" s="75">
        <v>982282</v>
      </c>
      <c r="AN12" s="75"/>
      <c r="AO12" s="75"/>
      <c r="AP12" s="75"/>
      <c r="AQ12" s="75"/>
      <c r="AR12" s="75"/>
      <c r="AS12" s="75"/>
      <c r="AT12" s="75"/>
      <c r="AU12" s="75">
        <v>9315</v>
      </c>
      <c r="AV12" s="75"/>
      <c r="AW12" s="75"/>
      <c r="AX12" s="75"/>
      <c r="AY12" s="75"/>
      <c r="AZ12" s="75"/>
      <c r="BA12" s="75"/>
      <c r="BB12" s="75"/>
      <c r="BC12" s="75">
        <v>4856</v>
      </c>
      <c r="BD12" s="75"/>
      <c r="BE12" s="75"/>
      <c r="BF12" s="75"/>
      <c r="BG12" s="75"/>
      <c r="BH12" s="75"/>
      <c r="BI12" s="75"/>
      <c r="BJ12" s="75"/>
    </row>
    <row r="13" spans="2:62" ht="7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3:6" ht="13.5">
      <c r="C14" s="79" t="s">
        <v>17</v>
      </c>
      <c r="D14" s="79"/>
      <c r="E14" s="4" t="s">
        <v>78</v>
      </c>
      <c r="F14" s="5" t="s">
        <v>80</v>
      </c>
    </row>
    <row r="15" spans="2:6" ht="13.5">
      <c r="B15" s="80" t="s">
        <v>18</v>
      </c>
      <c r="C15" s="80"/>
      <c r="D15" s="80"/>
      <c r="E15" s="4" t="s">
        <v>79</v>
      </c>
      <c r="F15" s="5" t="s">
        <v>81</v>
      </c>
    </row>
    <row r="17" spans="2:62" ht="18" customHeight="1">
      <c r="B17" s="62" t="s">
        <v>289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</row>
    <row r="18" spans="2:62" ht="12.75" customHeight="1">
      <c r="B18" s="8" t="s">
        <v>82</v>
      </c>
      <c r="BJ18" s="2" t="s">
        <v>24</v>
      </c>
    </row>
    <row r="19" spans="2:62" ht="13.5">
      <c r="B19" s="66" t="s">
        <v>58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 t="s">
        <v>83</v>
      </c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 t="s">
        <v>84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 t="s">
        <v>85</v>
      </c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71"/>
    </row>
    <row r="20" spans="2:62" ht="13.5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2"/>
    </row>
    <row r="21" ht="7.5" customHeight="1">
      <c r="N21" s="31"/>
    </row>
    <row r="22" spans="3:62" ht="13.5">
      <c r="C22" s="51" t="s">
        <v>63</v>
      </c>
      <c r="D22" s="51"/>
      <c r="E22" s="51"/>
      <c r="F22" s="51"/>
      <c r="G22" s="49">
        <v>20</v>
      </c>
      <c r="H22" s="49"/>
      <c r="I22" s="49"/>
      <c r="J22" s="49" t="s">
        <v>64</v>
      </c>
      <c r="K22" s="49"/>
      <c r="L22" s="49"/>
      <c r="M22" s="49"/>
      <c r="N22" s="32"/>
      <c r="O22" s="76">
        <v>1234616</v>
      </c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>
        <v>102407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>
        <v>1132209</v>
      </c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</row>
    <row r="23" spans="7:62" ht="13.5">
      <c r="G23" s="49">
        <v>21</v>
      </c>
      <c r="H23" s="49"/>
      <c r="I23" s="49"/>
      <c r="N23" s="32"/>
      <c r="O23" s="76">
        <v>1241265</v>
      </c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>
        <v>102407</v>
      </c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>
        <v>1138858</v>
      </c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</row>
    <row r="24" spans="7:62" ht="13.5">
      <c r="G24" s="49">
        <v>22</v>
      </c>
      <c r="H24" s="49"/>
      <c r="I24" s="49"/>
      <c r="N24" s="32"/>
      <c r="O24" s="76">
        <v>1248878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>
        <v>102406</v>
      </c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>
        <v>1146472</v>
      </c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</row>
    <row r="25" spans="7:62" ht="13.5">
      <c r="G25" s="49">
        <v>23</v>
      </c>
      <c r="H25" s="49"/>
      <c r="I25" s="49"/>
      <c r="N25" s="32"/>
      <c r="O25" s="76">
        <v>1256842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>
        <v>103449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>
        <v>1153393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</row>
    <row r="26" spans="7:62" ht="13.5">
      <c r="G26" s="46">
        <v>24</v>
      </c>
      <c r="H26" s="46"/>
      <c r="I26" s="46"/>
      <c r="N26" s="32"/>
      <c r="O26" s="75">
        <v>1264642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>
        <v>104369</v>
      </c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>
        <v>1160273</v>
      </c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</row>
    <row r="27" spans="2:62" ht="7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2:6" ht="13.5">
      <c r="B28" s="77" t="s">
        <v>18</v>
      </c>
      <c r="C28" s="77"/>
      <c r="D28" s="77"/>
      <c r="E28" s="4" t="s">
        <v>86</v>
      </c>
      <c r="F28" s="5" t="s">
        <v>87</v>
      </c>
    </row>
    <row r="30" spans="2:62" ht="18" customHeight="1">
      <c r="B30" s="62" t="s">
        <v>298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</row>
    <row r="31" ht="13.5">
      <c r="BJ31" s="2" t="s">
        <v>24</v>
      </c>
    </row>
    <row r="32" spans="2:62" ht="13.5" customHeight="1">
      <c r="B32" s="66" t="s">
        <v>58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 t="s">
        <v>88</v>
      </c>
      <c r="O32" s="67"/>
      <c r="P32" s="67"/>
      <c r="Q32" s="67"/>
      <c r="R32" s="67"/>
      <c r="S32" s="67"/>
      <c r="T32" s="67"/>
      <c r="U32" s="70" t="s">
        <v>89</v>
      </c>
      <c r="V32" s="67"/>
      <c r="W32" s="67"/>
      <c r="X32" s="67"/>
      <c r="Y32" s="67"/>
      <c r="Z32" s="67"/>
      <c r="AA32" s="67"/>
      <c r="AB32" s="70" t="s">
        <v>90</v>
      </c>
      <c r="AC32" s="67"/>
      <c r="AD32" s="67"/>
      <c r="AE32" s="67"/>
      <c r="AF32" s="67"/>
      <c r="AG32" s="67"/>
      <c r="AH32" s="67"/>
      <c r="AI32" s="67" t="s">
        <v>91</v>
      </c>
      <c r="AJ32" s="67"/>
      <c r="AK32" s="67"/>
      <c r="AL32" s="67"/>
      <c r="AM32" s="67"/>
      <c r="AN32" s="67"/>
      <c r="AO32" s="67"/>
      <c r="AP32" s="67" t="s">
        <v>92</v>
      </c>
      <c r="AQ32" s="67"/>
      <c r="AR32" s="67"/>
      <c r="AS32" s="67"/>
      <c r="AT32" s="67"/>
      <c r="AU32" s="67"/>
      <c r="AV32" s="67"/>
      <c r="AW32" s="67" t="s">
        <v>94</v>
      </c>
      <c r="AX32" s="67"/>
      <c r="AY32" s="67"/>
      <c r="AZ32" s="67"/>
      <c r="BA32" s="67"/>
      <c r="BB32" s="67"/>
      <c r="BC32" s="67"/>
      <c r="BD32" s="67" t="s">
        <v>93</v>
      </c>
      <c r="BE32" s="67"/>
      <c r="BF32" s="67"/>
      <c r="BG32" s="67"/>
      <c r="BH32" s="67"/>
      <c r="BI32" s="67"/>
      <c r="BJ32" s="71"/>
    </row>
    <row r="33" spans="2:62" ht="13.5" customHeight="1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2"/>
    </row>
    <row r="34" ht="7.5" customHeight="1">
      <c r="M34" s="31"/>
    </row>
    <row r="35" spans="3:62" ht="13.5">
      <c r="C35" s="51" t="s">
        <v>63</v>
      </c>
      <c r="D35" s="51"/>
      <c r="E35" s="51"/>
      <c r="F35" s="51"/>
      <c r="G35" s="49">
        <v>20</v>
      </c>
      <c r="H35" s="49"/>
      <c r="I35" s="49"/>
      <c r="J35" s="49" t="s">
        <v>64</v>
      </c>
      <c r="K35" s="49"/>
      <c r="L35" s="49"/>
      <c r="M35" s="32"/>
      <c r="N35" s="76">
        <v>1</v>
      </c>
      <c r="O35" s="76"/>
      <c r="P35" s="76"/>
      <c r="Q35" s="76"/>
      <c r="R35" s="76"/>
      <c r="S35" s="76"/>
      <c r="T35" s="76"/>
      <c r="U35" s="76">
        <v>2</v>
      </c>
      <c r="V35" s="76"/>
      <c r="W35" s="76"/>
      <c r="X35" s="76"/>
      <c r="Y35" s="76"/>
      <c r="Z35" s="76"/>
      <c r="AA35" s="76"/>
      <c r="AB35" s="76">
        <v>4</v>
      </c>
      <c r="AC35" s="76"/>
      <c r="AD35" s="76"/>
      <c r="AE35" s="76"/>
      <c r="AF35" s="76"/>
      <c r="AG35" s="76"/>
      <c r="AH35" s="76"/>
      <c r="AI35" s="76">
        <v>6905</v>
      </c>
      <c r="AJ35" s="76"/>
      <c r="AK35" s="76"/>
      <c r="AL35" s="76"/>
      <c r="AM35" s="76"/>
      <c r="AN35" s="76"/>
      <c r="AO35" s="76"/>
      <c r="AP35" s="76">
        <v>16115</v>
      </c>
      <c r="AQ35" s="76"/>
      <c r="AR35" s="76"/>
      <c r="AS35" s="76"/>
      <c r="AT35" s="76"/>
      <c r="AU35" s="76"/>
      <c r="AV35" s="76"/>
      <c r="AW35" s="76">
        <v>458</v>
      </c>
      <c r="AX35" s="76"/>
      <c r="AY35" s="76"/>
      <c r="AZ35" s="76"/>
      <c r="BA35" s="76"/>
      <c r="BB35" s="76"/>
      <c r="BC35" s="76"/>
      <c r="BD35" s="76">
        <v>350</v>
      </c>
      <c r="BE35" s="76"/>
      <c r="BF35" s="76"/>
      <c r="BG35" s="76"/>
      <c r="BH35" s="76"/>
      <c r="BI35" s="76"/>
      <c r="BJ35" s="76"/>
    </row>
    <row r="36" spans="7:62" ht="13.5">
      <c r="G36" s="49">
        <v>21</v>
      </c>
      <c r="H36" s="49"/>
      <c r="I36" s="49"/>
      <c r="M36" s="32"/>
      <c r="N36" s="76">
        <v>1</v>
      </c>
      <c r="O36" s="76"/>
      <c r="P36" s="76"/>
      <c r="Q36" s="76"/>
      <c r="R36" s="76"/>
      <c r="S36" s="76"/>
      <c r="T36" s="76"/>
      <c r="U36" s="76">
        <v>1</v>
      </c>
      <c r="V36" s="76"/>
      <c r="W36" s="76"/>
      <c r="X36" s="76"/>
      <c r="Y36" s="76"/>
      <c r="Z36" s="76"/>
      <c r="AA36" s="76"/>
      <c r="AB36" s="76">
        <v>4</v>
      </c>
      <c r="AC36" s="76"/>
      <c r="AD36" s="76"/>
      <c r="AE36" s="76"/>
      <c r="AF36" s="76"/>
      <c r="AG36" s="76"/>
      <c r="AH36" s="76"/>
      <c r="AI36" s="76">
        <v>6980</v>
      </c>
      <c r="AJ36" s="76"/>
      <c r="AK36" s="76"/>
      <c r="AL36" s="76"/>
      <c r="AM36" s="76"/>
      <c r="AN36" s="76"/>
      <c r="AO36" s="76"/>
      <c r="AP36" s="76">
        <v>16442</v>
      </c>
      <c r="AQ36" s="76"/>
      <c r="AR36" s="76"/>
      <c r="AS36" s="76"/>
      <c r="AT36" s="76"/>
      <c r="AU36" s="76"/>
      <c r="AV36" s="76"/>
      <c r="AW36" s="76">
        <v>458</v>
      </c>
      <c r="AX36" s="76"/>
      <c r="AY36" s="76"/>
      <c r="AZ36" s="76"/>
      <c r="BA36" s="76"/>
      <c r="BB36" s="76"/>
      <c r="BC36" s="76"/>
      <c r="BD36" s="76">
        <v>345</v>
      </c>
      <c r="BE36" s="76"/>
      <c r="BF36" s="76"/>
      <c r="BG36" s="76"/>
      <c r="BH36" s="76"/>
      <c r="BI36" s="76"/>
      <c r="BJ36" s="76"/>
    </row>
    <row r="37" spans="7:62" ht="13.5">
      <c r="G37" s="49">
        <v>22</v>
      </c>
      <c r="H37" s="49"/>
      <c r="I37" s="49"/>
      <c r="M37" s="32"/>
      <c r="N37" s="76">
        <v>1</v>
      </c>
      <c r="O37" s="76"/>
      <c r="P37" s="76"/>
      <c r="Q37" s="76"/>
      <c r="R37" s="76"/>
      <c r="S37" s="76"/>
      <c r="T37" s="76"/>
      <c r="U37" s="76">
        <v>1</v>
      </c>
      <c r="V37" s="76"/>
      <c r="W37" s="76"/>
      <c r="X37" s="76"/>
      <c r="Y37" s="76"/>
      <c r="Z37" s="76"/>
      <c r="AA37" s="76"/>
      <c r="AB37" s="76">
        <v>4</v>
      </c>
      <c r="AC37" s="76"/>
      <c r="AD37" s="76"/>
      <c r="AE37" s="76"/>
      <c r="AF37" s="76"/>
      <c r="AG37" s="76"/>
      <c r="AH37" s="76"/>
      <c r="AI37" s="76">
        <v>7067</v>
      </c>
      <c r="AJ37" s="76"/>
      <c r="AK37" s="76"/>
      <c r="AL37" s="76"/>
      <c r="AM37" s="76"/>
      <c r="AN37" s="76"/>
      <c r="AO37" s="76"/>
      <c r="AP37" s="76">
        <v>16935</v>
      </c>
      <c r="AQ37" s="76"/>
      <c r="AR37" s="76"/>
      <c r="AS37" s="76"/>
      <c r="AT37" s="76"/>
      <c r="AU37" s="76"/>
      <c r="AV37" s="76"/>
      <c r="AW37" s="76">
        <v>459</v>
      </c>
      <c r="AX37" s="76"/>
      <c r="AY37" s="76"/>
      <c r="AZ37" s="76"/>
      <c r="BA37" s="76"/>
      <c r="BB37" s="76"/>
      <c r="BC37" s="76"/>
      <c r="BD37" s="76">
        <v>340</v>
      </c>
      <c r="BE37" s="76"/>
      <c r="BF37" s="76"/>
      <c r="BG37" s="76"/>
      <c r="BH37" s="76"/>
      <c r="BI37" s="76"/>
      <c r="BJ37" s="76"/>
    </row>
    <row r="38" spans="7:62" ht="13.5">
      <c r="G38" s="49">
        <v>23</v>
      </c>
      <c r="H38" s="49"/>
      <c r="I38" s="49"/>
      <c r="M38" s="32"/>
      <c r="N38" s="76">
        <v>1</v>
      </c>
      <c r="O38" s="76"/>
      <c r="P38" s="76"/>
      <c r="Q38" s="76"/>
      <c r="R38" s="76"/>
      <c r="S38" s="76"/>
      <c r="T38" s="76"/>
      <c r="U38" s="76">
        <v>1</v>
      </c>
      <c r="V38" s="76"/>
      <c r="W38" s="76"/>
      <c r="X38" s="76"/>
      <c r="Y38" s="76"/>
      <c r="Z38" s="76"/>
      <c r="AA38" s="76"/>
      <c r="AB38" s="76">
        <v>4</v>
      </c>
      <c r="AC38" s="76"/>
      <c r="AD38" s="76"/>
      <c r="AE38" s="76"/>
      <c r="AF38" s="76"/>
      <c r="AG38" s="76"/>
      <c r="AH38" s="76"/>
      <c r="AI38" s="76">
        <v>7122</v>
      </c>
      <c r="AJ38" s="76"/>
      <c r="AK38" s="76"/>
      <c r="AL38" s="76"/>
      <c r="AM38" s="76"/>
      <c r="AN38" s="76"/>
      <c r="AO38" s="76"/>
      <c r="AP38" s="76">
        <v>17212</v>
      </c>
      <c r="AQ38" s="76"/>
      <c r="AR38" s="76"/>
      <c r="AS38" s="76"/>
      <c r="AT38" s="76"/>
      <c r="AU38" s="76"/>
      <c r="AV38" s="76"/>
      <c r="AW38" s="76">
        <v>464</v>
      </c>
      <c r="AX38" s="76"/>
      <c r="AY38" s="76"/>
      <c r="AZ38" s="76"/>
      <c r="BA38" s="76"/>
      <c r="BB38" s="76"/>
      <c r="BC38" s="76"/>
      <c r="BD38" s="76">
        <v>342</v>
      </c>
      <c r="BE38" s="76"/>
      <c r="BF38" s="76"/>
      <c r="BG38" s="76"/>
      <c r="BH38" s="76"/>
      <c r="BI38" s="76"/>
      <c r="BJ38" s="76"/>
    </row>
    <row r="39" spans="7:62" ht="13.5">
      <c r="G39" s="46">
        <v>24</v>
      </c>
      <c r="H39" s="46"/>
      <c r="I39" s="46"/>
      <c r="M39" s="32"/>
      <c r="N39" s="75">
        <v>1</v>
      </c>
      <c r="O39" s="75"/>
      <c r="P39" s="75"/>
      <c r="Q39" s="75"/>
      <c r="R39" s="75"/>
      <c r="S39" s="75"/>
      <c r="T39" s="75"/>
      <c r="U39" s="75">
        <v>1</v>
      </c>
      <c r="V39" s="75"/>
      <c r="W39" s="75"/>
      <c r="X39" s="75"/>
      <c r="Y39" s="75"/>
      <c r="Z39" s="75"/>
      <c r="AA39" s="75"/>
      <c r="AB39" s="75">
        <v>4</v>
      </c>
      <c r="AC39" s="75"/>
      <c r="AD39" s="75"/>
      <c r="AE39" s="75"/>
      <c r="AF39" s="75"/>
      <c r="AG39" s="75"/>
      <c r="AH39" s="75"/>
      <c r="AI39" s="75">
        <v>7175</v>
      </c>
      <c r="AJ39" s="75"/>
      <c r="AK39" s="75"/>
      <c r="AL39" s="75"/>
      <c r="AM39" s="75"/>
      <c r="AN39" s="75"/>
      <c r="AO39" s="75"/>
      <c r="AP39" s="75">
        <v>17440</v>
      </c>
      <c r="AQ39" s="75"/>
      <c r="AR39" s="75"/>
      <c r="AS39" s="75"/>
      <c r="AT39" s="75"/>
      <c r="AU39" s="75"/>
      <c r="AV39" s="75"/>
      <c r="AW39" s="75">
        <v>471</v>
      </c>
      <c r="AX39" s="75"/>
      <c r="AY39" s="75"/>
      <c r="AZ39" s="75"/>
      <c r="BA39" s="75"/>
      <c r="BB39" s="75"/>
      <c r="BC39" s="75"/>
      <c r="BD39" s="75">
        <v>350</v>
      </c>
      <c r="BE39" s="75"/>
      <c r="BF39" s="75"/>
      <c r="BG39" s="75"/>
      <c r="BH39" s="75"/>
      <c r="BI39" s="75"/>
      <c r="BJ39" s="75"/>
    </row>
    <row r="40" spans="2:62" ht="7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2:6" ht="13.5">
      <c r="B41" s="77" t="s">
        <v>18</v>
      </c>
      <c r="C41" s="77"/>
      <c r="D41" s="77"/>
      <c r="E41" s="4" t="s">
        <v>19</v>
      </c>
      <c r="F41" s="5" t="s">
        <v>87</v>
      </c>
    </row>
    <row r="43" spans="2:62" ht="18" customHeight="1">
      <c r="B43" s="62" t="s">
        <v>290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</row>
    <row r="44" ht="12.75" customHeight="1">
      <c r="BJ44" s="2" t="s">
        <v>24</v>
      </c>
    </row>
    <row r="45" spans="2:62" ht="13.5">
      <c r="B45" s="66" t="s">
        <v>58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 t="s">
        <v>96</v>
      </c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 t="s">
        <v>97</v>
      </c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 t="s">
        <v>98</v>
      </c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71"/>
    </row>
    <row r="46" spans="2:62" ht="13.5"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2"/>
    </row>
    <row r="47" spans="14:46" ht="13.5">
      <c r="N47" s="31"/>
      <c r="AC47" s="58" t="s">
        <v>95</v>
      </c>
      <c r="AD47" s="58"/>
      <c r="AS47" s="58" t="s">
        <v>95</v>
      </c>
      <c r="AT47" s="58"/>
    </row>
    <row r="48" ht="7.5" customHeight="1">
      <c r="N48" s="32"/>
    </row>
    <row r="49" spans="3:62" ht="13.5">
      <c r="C49" s="51" t="s">
        <v>63</v>
      </c>
      <c r="D49" s="51"/>
      <c r="E49" s="51"/>
      <c r="F49" s="51"/>
      <c r="G49" s="49">
        <v>20</v>
      </c>
      <c r="H49" s="49"/>
      <c r="I49" s="49"/>
      <c r="J49" s="49" t="s">
        <v>64</v>
      </c>
      <c r="K49" s="49"/>
      <c r="L49" s="49"/>
      <c r="M49" s="49"/>
      <c r="N49" s="32"/>
      <c r="O49" s="76">
        <v>699403</v>
      </c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>
        <v>699174</v>
      </c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>
        <v>350357</v>
      </c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</row>
    <row r="50" spans="7:62" ht="13.5">
      <c r="G50" s="49">
        <v>21</v>
      </c>
      <c r="H50" s="49"/>
      <c r="I50" s="49"/>
      <c r="N50" s="32"/>
      <c r="O50" s="76">
        <v>704590</v>
      </c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>
        <v>704359</v>
      </c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>
        <v>354487</v>
      </c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</row>
    <row r="51" spans="7:62" ht="13.5">
      <c r="G51" s="49">
        <v>22</v>
      </c>
      <c r="H51" s="49"/>
      <c r="I51" s="49"/>
      <c r="N51" s="32"/>
      <c r="O51" s="76">
        <v>707319</v>
      </c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>
        <v>707087</v>
      </c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>
        <v>356254</v>
      </c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</row>
    <row r="52" spans="7:62" ht="13.5">
      <c r="G52" s="49">
        <v>23</v>
      </c>
      <c r="H52" s="49"/>
      <c r="I52" s="49"/>
      <c r="N52" s="32"/>
      <c r="O52" s="76">
        <v>708488</v>
      </c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>
        <v>708256</v>
      </c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>
        <v>357657</v>
      </c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</row>
    <row r="53" spans="7:62" ht="13.5">
      <c r="G53" s="46">
        <v>24</v>
      </c>
      <c r="H53" s="46"/>
      <c r="I53" s="46"/>
      <c r="N53" s="32"/>
      <c r="O53" s="75">
        <v>708500</v>
      </c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>
        <v>708268</v>
      </c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>
        <v>360502</v>
      </c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</row>
    <row r="54" spans="2:62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2:6" ht="13.5">
      <c r="B55" s="77" t="s">
        <v>18</v>
      </c>
      <c r="C55" s="77"/>
      <c r="D55" s="77"/>
      <c r="E55" s="4" t="s">
        <v>99</v>
      </c>
      <c r="F55" s="5" t="s">
        <v>100</v>
      </c>
    </row>
    <row r="57" spans="2:62" ht="18" customHeight="1">
      <c r="B57" s="62" t="s">
        <v>291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</row>
    <row r="58" ht="12.75" customHeight="1">
      <c r="BJ58" s="2" t="s">
        <v>24</v>
      </c>
    </row>
    <row r="59" spans="2:62" ht="13.5">
      <c r="B59" s="60" t="s">
        <v>58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 t="s">
        <v>101</v>
      </c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 t="s">
        <v>105</v>
      </c>
      <c r="AS59" s="52"/>
      <c r="AT59" s="52"/>
      <c r="AU59" s="52"/>
      <c r="AV59" s="52"/>
      <c r="AW59" s="52"/>
      <c r="AX59" s="52"/>
      <c r="AY59" s="52"/>
      <c r="AZ59" s="52"/>
      <c r="BA59" s="52" t="s">
        <v>106</v>
      </c>
      <c r="BB59" s="52"/>
      <c r="BC59" s="52"/>
      <c r="BD59" s="52"/>
      <c r="BE59" s="52"/>
      <c r="BF59" s="52"/>
      <c r="BG59" s="52"/>
      <c r="BH59" s="52"/>
      <c r="BI59" s="52"/>
      <c r="BJ59" s="61"/>
    </row>
    <row r="60" spans="2:62" ht="13.5">
      <c r="B60" s="60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4" t="s">
        <v>102</v>
      </c>
      <c r="P60" s="54"/>
      <c r="Q60" s="54"/>
      <c r="R60" s="54"/>
      <c r="S60" s="54"/>
      <c r="T60" s="54"/>
      <c r="U60" s="54"/>
      <c r="V60" s="54"/>
      <c r="W60" s="54"/>
      <c r="X60" s="54"/>
      <c r="Y60" s="52" t="s">
        <v>103</v>
      </c>
      <c r="Z60" s="52"/>
      <c r="AA60" s="52"/>
      <c r="AB60" s="52"/>
      <c r="AC60" s="52"/>
      <c r="AD60" s="52"/>
      <c r="AE60" s="52"/>
      <c r="AF60" s="52"/>
      <c r="AG60" s="52"/>
      <c r="AH60" s="52" t="s">
        <v>104</v>
      </c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61"/>
    </row>
    <row r="61" spans="2:62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31"/>
      <c r="O61" s="6"/>
      <c r="P61" s="6"/>
      <c r="Q61" s="6"/>
      <c r="R61" s="6"/>
      <c r="S61" s="6"/>
      <c r="T61" s="6"/>
      <c r="U61" s="6"/>
      <c r="V61" s="6"/>
      <c r="W61" s="58" t="s">
        <v>108</v>
      </c>
      <c r="X61" s="58"/>
      <c r="Y61" s="6"/>
      <c r="Z61" s="6"/>
      <c r="AA61" s="6"/>
      <c r="AB61" s="6"/>
      <c r="AC61" s="6"/>
      <c r="AD61" s="6"/>
      <c r="AE61" s="6"/>
      <c r="AF61" s="58" t="s">
        <v>109</v>
      </c>
      <c r="AG61" s="58"/>
      <c r="AH61" s="6"/>
      <c r="AI61" s="6"/>
      <c r="AJ61" s="6"/>
      <c r="AK61" s="6"/>
      <c r="AL61" s="6"/>
      <c r="AM61" s="6"/>
      <c r="AN61" s="6"/>
      <c r="AO61" s="6"/>
      <c r="AP61" s="58" t="s">
        <v>107</v>
      </c>
      <c r="AQ61" s="58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2:62" ht="7.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32"/>
      <c r="O62" s="6"/>
      <c r="P62" s="6"/>
      <c r="Q62" s="6"/>
      <c r="R62" s="6"/>
      <c r="S62" s="6"/>
      <c r="T62" s="6"/>
      <c r="U62" s="6"/>
      <c r="V62" s="6"/>
      <c r="W62" s="9"/>
      <c r="X62" s="9"/>
      <c r="Y62" s="6"/>
      <c r="Z62" s="6"/>
      <c r="AA62" s="6"/>
      <c r="AB62" s="6"/>
      <c r="AC62" s="6"/>
      <c r="AD62" s="6"/>
      <c r="AE62" s="6"/>
      <c r="AF62" s="9"/>
      <c r="AG62" s="9"/>
      <c r="AH62" s="6"/>
      <c r="AI62" s="6"/>
      <c r="AJ62" s="6"/>
      <c r="AK62" s="6"/>
      <c r="AL62" s="6"/>
      <c r="AM62" s="6"/>
      <c r="AN62" s="6"/>
      <c r="AO62" s="6"/>
      <c r="AP62" s="9"/>
      <c r="AQ62" s="9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3:62" ht="13.5">
      <c r="C63" s="51" t="s">
        <v>63</v>
      </c>
      <c r="D63" s="51"/>
      <c r="E63" s="51"/>
      <c r="F63" s="51"/>
      <c r="G63" s="49">
        <v>20</v>
      </c>
      <c r="H63" s="49"/>
      <c r="I63" s="49"/>
      <c r="J63" s="49" t="s">
        <v>64</v>
      </c>
      <c r="K63" s="49"/>
      <c r="L63" s="49"/>
      <c r="M63" s="49"/>
      <c r="N63" s="32"/>
      <c r="O63" s="76">
        <v>1253043</v>
      </c>
      <c r="P63" s="76"/>
      <c r="Q63" s="76"/>
      <c r="R63" s="76"/>
      <c r="S63" s="76"/>
      <c r="T63" s="76"/>
      <c r="U63" s="76"/>
      <c r="V63" s="76"/>
      <c r="W63" s="76"/>
      <c r="X63" s="76"/>
      <c r="Y63" s="76">
        <v>64182</v>
      </c>
      <c r="Z63" s="76"/>
      <c r="AA63" s="76"/>
      <c r="AB63" s="76"/>
      <c r="AC63" s="76"/>
      <c r="AD63" s="76"/>
      <c r="AE63" s="76"/>
      <c r="AF63" s="76"/>
      <c r="AG63" s="76"/>
      <c r="AH63" s="76">
        <v>1188861</v>
      </c>
      <c r="AI63" s="76"/>
      <c r="AJ63" s="76"/>
      <c r="AK63" s="76"/>
      <c r="AL63" s="76"/>
      <c r="AM63" s="76"/>
      <c r="AN63" s="76"/>
      <c r="AO63" s="76"/>
      <c r="AP63" s="76"/>
      <c r="AQ63" s="76"/>
      <c r="AR63" s="76">
        <v>42024</v>
      </c>
      <c r="AS63" s="76"/>
      <c r="AT63" s="76"/>
      <c r="AU63" s="76"/>
      <c r="AV63" s="76"/>
      <c r="AW63" s="76"/>
      <c r="AX63" s="76"/>
      <c r="AY63" s="76"/>
      <c r="AZ63" s="76"/>
      <c r="BA63" s="76">
        <v>151452</v>
      </c>
      <c r="BB63" s="76"/>
      <c r="BC63" s="76"/>
      <c r="BD63" s="76"/>
      <c r="BE63" s="76"/>
      <c r="BF63" s="76"/>
      <c r="BG63" s="76"/>
      <c r="BH63" s="76"/>
      <c r="BI63" s="76"/>
      <c r="BJ63" s="76"/>
    </row>
    <row r="64" spans="7:62" ht="13.5">
      <c r="G64" s="49">
        <v>21</v>
      </c>
      <c r="H64" s="49"/>
      <c r="I64" s="49"/>
      <c r="N64" s="32"/>
      <c r="O64" s="76">
        <v>1255364</v>
      </c>
      <c r="P64" s="76"/>
      <c r="Q64" s="76"/>
      <c r="R64" s="76"/>
      <c r="S64" s="76"/>
      <c r="T64" s="76"/>
      <c r="U64" s="76"/>
      <c r="V64" s="76"/>
      <c r="W64" s="76"/>
      <c r="X64" s="76"/>
      <c r="Y64" s="76">
        <v>64182</v>
      </c>
      <c r="Z64" s="76"/>
      <c r="AA64" s="76"/>
      <c r="AB64" s="76"/>
      <c r="AC64" s="76"/>
      <c r="AD64" s="76"/>
      <c r="AE64" s="76"/>
      <c r="AF64" s="76"/>
      <c r="AG64" s="76"/>
      <c r="AH64" s="76">
        <v>1191182</v>
      </c>
      <c r="AI64" s="76"/>
      <c r="AJ64" s="76"/>
      <c r="AK64" s="76"/>
      <c r="AL64" s="76"/>
      <c r="AM64" s="76"/>
      <c r="AN64" s="76"/>
      <c r="AO64" s="76"/>
      <c r="AP64" s="76"/>
      <c r="AQ64" s="76"/>
      <c r="AR64" s="76">
        <v>42139</v>
      </c>
      <c r="AS64" s="76"/>
      <c r="AT64" s="76"/>
      <c r="AU64" s="76"/>
      <c r="AV64" s="76"/>
      <c r="AW64" s="76"/>
      <c r="AX64" s="76"/>
      <c r="AY64" s="76"/>
      <c r="AZ64" s="76"/>
      <c r="BA64" s="76">
        <v>152243</v>
      </c>
      <c r="BB64" s="76"/>
      <c r="BC64" s="76"/>
      <c r="BD64" s="76"/>
      <c r="BE64" s="76"/>
      <c r="BF64" s="76"/>
      <c r="BG64" s="76"/>
      <c r="BH64" s="76"/>
      <c r="BI64" s="76"/>
      <c r="BJ64" s="76"/>
    </row>
    <row r="65" spans="7:62" ht="13.5">
      <c r="G65" s="49">
        <v>22</v>
      </c>
      <c r="H65" s="49"/>
      <c r="I65" s="49"/>
      <c r="N65" s="32"/>
      <c r="O65" s="76">
        <v>1259240</v>
      </c>
      <c r="P65" s="76"/>
      <c r="Q65" s="76"/>
      <c r="R65" s="76"/>
      <c r="S65" s="76"/>
      <c r="T65" s="76"/>
      <c r="U65" s="76"/>
      <c r="V65" s="76"/>
      <c r="W65" s="76"/>
      <c r="X65" s="76"/>
      <c r="Y65" s="76">
        <v>64182</v>
      </c>
      <c r="Z65" s="76"/>
      <c r="AA65" s="76"/>
      <c r="AB65" s="76"/>
      <c r="AC65" s="76"/>
      <c r="AD65" s="76"/>
      <c r="AE65" s="76"/>
      <c r="AF65" s="76"/>
      <c r="AG65" s="76"/>
      <c r="AH65" s="76">
        <v>1195058</v>
      </c>
      <c r="AI65" s="76"/>
      <c r="AJ65" s="76"/>
      <c r="AK65" s="76"/>
      <c r="AL65" s="76"/>
      <c r="AM65" s="76"/>
      <c r="AN65" s="76"/>
      <c r="AO65" s="76"/>
      <c r="AP65" s="76"/>
      <c r="AQ65" s="76"/>
      <c r="AR65" s="76">
        <v>42231</v>
      </c>
      <c r="AS65" s="76"/>
      <c r="AT65" s="76"/>
      <c r="AU65" s="76"/>
      <c r="AV65" s="76"/>
      <c r="AW65" s="76"/>
      <c r="AX65" s="76"/>
      <c r="AY65" s="76"/>
      <c r="AZ65" s="76"/>
      <c r="BA65" s="76">
        <v>153017</v>
      </c>
      <c r="BB65" s="76"/>
      <c r="BC65" s="76"/>
      <c r="BD65" s="76"/>
      <c r="BE65" s="76"/>
      <c r="BF65" s="76"/>
      <c r="BG65" s="76"/>
      <c r="BH65" s="76"/>
      <c r="BI65" s="76"/>
      <c r="BJ65" s="76"/>
    </row>
    <row r="66" spans="7:62" ht="13.5">
      <c r="G66" s="49">
        <v>23</v>
      </c>
      <c r="H66" s="49"/>
      <c r="I66" s="49"/>
      <c r="N66" s="32"/>
      <c r="O66" s="76">
        <v>1262056</v>
      </c>
      <c r="P66" s="76"/>
      <c r="Q66" s="76"/>
      <c r="R66" s="76"/>
      <c r="S66" s="76"/>
      <c r="T66" s="76"/>
      <c r="U66" s="76"/>
      <c r="V66" s="76"/>
      <c r="W66" s="76"/>
      <c r="X66" s="76"/>
      <c r="Y66" s="76">
        <v>64182</v>
      </c>
      <c r="Z66" s="76"/>
      <c r="AA66" s="76"/>
      <c r="AB66" s="76"/>
      <c r="AC66" s="76"/>
      <c r="AD66" s="76"/>
      <c r="AE66" s="76"/>
      <c r="AF66" s="76"/>
      <c r="AG66" s="76"/>
      <c r="AH66" s="76">
        <v>1197874</v>
      </c>
      <c r="AI66" s="76"/>
      <c r="AJ66" s="76"/>
      <c r="AK66" s="76"/>
      <c r="AL66" s="76"/>
      <c r="AM66" s="76"/>
      <c r="AN66" s="76"/>
      <c r="AO66" s="76"/>
      <c r="AP66" s="76"/>
      <c r="AQ66" s="76"/>
      <c r="AR66" s="76">
        <v>42342</v>
      </c>
      <c r="AS66" s="76"/>
      <c r="AT66" s="76"/>
      <c r="AU66" s="76"/>
      <c r="AV66" s="76"/>
      <c r="AW66" s="76"/>
      <c r="AX66" s="76"/>
      <c r="AY66" s="76"/>
      <c r="AZ66" s="76"/>
      <c r="BA66" s="76">
        <v>154030</v>
      </c>
      <c r="BB66" s="76"/>
      <c r="BC66" s="76"/>
      <c r="BD66" s="76"/>
      <c r="BE66" s="76"/>
      <c r="BF66" s="76"/>
      <c r="BG66" s="76"/>
      <c r="BH66" s="76"/>
      <c r="BI66" s="76"/>
      <c r="BJ66" s="76"/>
    </row>
    <row r="67" spans="7:62" ht="13.5">
      <c r="G67" s="46">
        <v>24</v>
      </c>
      <c r="H67" s="46"/>
      <c r="I67" s="46"/>
      <c r="N67" s="32"/>
      <c r="O67" s="75">
        <f>SUM(Y67,AH67)</f>
        <v>1267756</v>
      </c>
      <c r="P67" s="75"/>
      <c r="Q67" s="75"/>
      <c r="R67" s="75"/>
      <c r="S67" s="75"/>
      <c r="T67" s="75"/>
      <c r="U67" s="75"/>
      <c r="V67" s="75"/>
      <c r="W67" s="75"/>
      <c r="X67" s="75"/>
      <c r="Y67" s="75">
        <v>64182</v>
      </c>
      <c r="Z67" s="75"/>
      <c r="AA67" s="75"/>
      <c r="AB67" s="75"/>
      <c r="AC67" s="75"/>
      <c r="AD67" s="75"/>
      <c r="AE67" s="75"/>
      <c r="AF67" s="75"/>
      <c r="AG67" s="75"/>
      <c r="AH67" s="75">
        <v>1203574</v>
      </c>
      <c r="AI67" s="75"/>
      <c r="AJ67" s="75"/>
      <c r="AK67" s="75"/>
      <c r="AL67" s="75"/>
      <c r="AM67" s="75"/>
      <c r="AN67" s="75"/>
      <c r="AO67" s="75"/>
      <c r="AP67" s="75"/>
      <c r="AQ67" s="75"/>
      <c r="AR67" s="75">
        <v>42535</v>
      </c>
      <c r="AS67" s="75"/>
      <c r="AT67" s="75"/>
      <c r="AU67" s="75"/>
      <c r="AV67" s="75"/>
      <c r="AW67" s="75"/>
      <c r="AX67" s="75"/>
      <c r="AY67" s="75"/>
      <c r="AZ67" s="75"/>
      <c r="BA67" s="75">
        <v>155166</v>
      </c>
      <c r="BB67" s="75"/>
      <c r="BC67" s="75"/>
      <c r="BD67" s="75"/>
      <c r="BE67" s="75"/>
      <c r="BF67" s="75"/>
      <c r="BG67" s="75"/>
      <c r="BH67" s="75"/>
      <c r="BI67" s="75"/>
      <c r="BJ67" s="75"/>
    </row>
    <row r="68" spans="2:62" ht="7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2:6" ht="13.5">
      <c r="B69" s="77" t="s">
        <v>18</v>
      </c>
      <c r="C69" s="77"/>
      <c r="D69" s="77"/>
      <c r="E69" s="7" t="s">
        <v>110</v>
      </c>
      <c r="F69" s="5" t="s">
        <v>100</v>
      </c>
    </row>
  </sheetData>
  <sheetProtection/>
  <mergeCells count="202">
    <mergeCell ref="W61:X61"/>
    <mergeCell ref="AF61:AG61"/>
    <mergeCell ref="AP61:AQ61"/>
    <mergeCell ref="AE53:AT53"/>
    <mergeCell ref="AU53:BJ53"/>
    <mergeCell ref="B55:D55"/>
    <mergeCell ref="B57:BJ57"/>
    <mergeCell ref="B59:N60"/>
    <mergeCell ref="O60:X60"/>
    <mergeCell ref="Y60:AG60"/>
    <mergeCell ref="AH60:AQ60"/>
    <mergeCell ref="AR59:AZ60"/>
    <mergeCell ref="BA59:BJ60"/>
    <mergeCell ref="O59:AQ59"/>
    <mergeCell ref="AU49:BJ49"/>
    <mergeCell ref="AE50:AT50"/>
    <mergeCell ref="AU50:BJ50"/>
    <mergeCell ref="AE51:AT51"/>
    <mergeCell ref="AU51:BJ51"/>
    <mergeCell ref="AE52:AT52"/>
    <mergeCell ref="AU52:BJ52"/>
    <mergeCell ref="G51:I51"/>
    <mergeCell ref="G52:I52"/>
    <mergeCell ref="G53:I53"/>
    <mergeCell ref="O49:AD49"/>
    <mergeCell ref="O50:AD50"/>
    <mergeCell ref="O51:AD51"/>
    <mergeCell ref="O52:AD52"/>
    <mergeCell ref="O53:AD53"/>
    <mergeCell ref="AC47:AD47"/>
    <mergeCell ref="AS47:AT47"/>
    <mergeCell ref="C49:F49"/>
    <mergeCell ref="J49:M49"/>
    <mergeCell ref="G49:I49"/>
    <mergeCell ref="G50:I50"/>
    <mergeCell ref="AE49:AT49"/>
    <mergeCell ref="B41:D41"/>
    <mergeCell ref="B43:BJ43"/>
    <mergeCell ref="B45:N46"/>
    <mergeCell ref="O45:AD46"/>
    <mergeCell ref="AE45:AT46"/>
    <mergeCell ref="AU45:BJ46"/>
    <mergeCell ref="U39:AA39"/>
    <mergeCell ref="AB39:AH39"/>
    <mergeCell ref="AI39:AO39"/>
    <mergeCell ref="AP39:AV39"/>
    <mergeCell ref="AW39:BC39"/>
    <mergeCell ref="BD39:BJ39"/>
    <mergeCell ref="U38:AA38"/>
    <mergeCell ref="AB38:AH38"/>
    <mergeCell ref="AI38:AO38"/>
    <mergeCell ref="AP38:AV38"/>
    <mergeCell ref="AW38:BC38"/>
    <mergeCell ref="BD38:BJ38"/>
    <mergeCell ref="U37:AA37"/>
    <mergeCell ref="AB37:AH37"/>
    <mergeCell ref="AI37:AO37"/>
    <mergeCell ref="AP37:AV37"/>
    <mergeCell ref="AW37:BC37"/>
    <mergeCell ref="BD37:BJ37"/>
    <mergeCell ref="AW35:BC35"/>
    <mergeCell ref="BD35:BJ35"/>
    <mergeCell ref="U36:AA36"/>
    <mergeCell ref="AB36:AH36"/>
    <mergeCell ref="AI36:AO36"/>
    <mergeCell ref="AP36:AV36"/>
    <mergeCell ref="AW36:BC36"/>
    <mergeCell ref="BD36:BJ36"/>
    <mergeCell ref="G37:I37"/>
    <mergeCell ref="G38:I38"/>
    <mergeCell ref="G39:I39"/>
    <mergeCell ref="N35:T35"/>
    <mergeCell ref="N36:T36"/>
    <mergeCell ref="N37:T37"/>
    <mergeCell ref="N38:T38"/>
    <mergeCell ref="N39:T39"/>
    <mergeCell ref="AW32:BC33"/>
    <mergeCell ref="BD32:BJ33"/>
    <mergeCell ref="C35:F35"/>
    <mergeCell ref="J35:L35"/>
    <mergeCell ref="G35:I35"/>
    <mergeCell ref="G36:I36"/>
    <mergeCell ref="U35:AA35"/>
    <mergeCell ref="AB35:AH35"/>
    <mergeCell ref="AI35:AO35"/>
    <mergeCell ref="AP35:AV35"/>
    <mergeCell ref="B32:M33"/>
    <mergeCell ref="N32:T33"/>
    <mergeCell ref="U32:AA33"/>
    <mergeCell ref="AB32:AH33"/>
    <mergeCell ref="AI32:AO33"/>
    <mergeCell ref="AP32:AV33"/>
    <mergeCell ref="AE25:AT25"/>
    <mergeCell ref="AU25:BJ25"/>
    <mergeCell ref="AE26:AT26"/>
    <mergeCell ref="AU26:BJ26"/>
    <mergeCell ref="B28:D28"/>
    <mergeCell ref="B30:BJ30"/>
    <mergeCell ref="G26:I26"/>
    <mergeCell ref="G25:I25"/>
    <mergeCell ref="AE22:AT22"/>
    <mergeCell ref="AU22:BJ22"/>
    <mergeCell ref="AE23:AT23"/>
    <mergeCell ref="AU23:BJ23"/>
    <mergeCell ref="AE24:AT24"/>
    <mergeCell ref="AU24:BJ24"/>
    <mergeCell ref="O22:AD22"/>
    <mergeCell ref="O23:AD23"/>
    <mergeCell ref="O24:AD24"/>
    <mergeCell ref="O25:AD25"/>
    <mergeCell ref="O26:AD26"/>
    <mergeCell ref="C22:F22"/>
    <mergeCell ref="J22:M22"/>
    <mergeCell ref="G22:I22"/>
    <mergeCell ref="G23:I23"/>
    <mergeCell ref="G24:I24"/>
    <mergeCell ref="BC12:BJ12"/>
    <mergeCell ref="C14:D14"/>
    <mergeCell ref="B15:D15"/>
    <mergeCell ref="B17:BJ17"/>
    <mergeCell ref="B19:N20"/>
    <mergeCell ref="O19:AD20"/>
    <mergeCell ref="AE19:AT20"/>
    <mergeCell ref="AU19:BJ20"/>
    <mergeCell ref="G12:I12"/>
    <mergeCell ref="W11:AD11"/>
    <mergeCell ref="AE11:AL11"/>
    <mergeCell ref="AM11:AT11"/>
    <mergeCell ref="AU11:BB11"/>
    <mergeCell ref="BC11:BJ11"/>
    <mergeCell ref="O12:V12"/>
    <mergeCell ref="W12:AD12"/>
    <mergeCell ref="AE12:AL12"/>
    <mergeCell ref="AM12:AT12"/>
    <mergeCell ref="AU12:BB12"/>
    <mergeCell ref="O9:V9"/>
    <mergeCell ref="W9:AD9"/>
    <mergeCell ref="AE9:AL9"/>
    <mergeCell ref="AM9:AT9"/>
    <mergeCell ref="AU9:BB9"/>
    <mergeCell ref="O10:V10"/>
    <mergeCell ref="W10:AD10"/>
    <mergeCell ref="AE10:AL10"/>
    <mergeCell ref="AM10:AT10"/>
    <mergeCell ref="AM8:AT8"/>
    <mergeCell ref="AU8:BB8"/>
    <mergeCell ref="BC8:BJ8"/>
    <mergeCell ref="G9:I9"/>
    <mergeCell ref="G10:I10"/>
    <mergeCell ref="G11:I11"/>
    <mergeCell ref="BC9:BJ9"/>
    <mergeCell ref="AU10:BB10"/>
    <mergeCell ref="BC10:BJ10"/>
    <mergeCell ref="O11:V11"/>
    <mergeCell ref="C8:F8"/>
    <mergeCell ref="J8:M8"/>
    <mergeCell ref="G8:I8"/>
    <mergeCell ref="O8:V8"/>
    <mergeCell ref="W8:AD8"/>
    <mergeCell ref="AE8:AL8"/>
    <mergeCell ref="B3:BJ3"/>
    <mergeCell ref="B5:N6"/>
    <mergeCell ref="O5:V6"/>
    <mergeCell ref="W6:AD6"/>
    <mergeCell ref="AE6:AL6"/>
    <mergeCell ref="W5:AL5"/>
    <mergeCell ref="AM5:AT6"/>
    <mergeCell ref="AU5:BB6"/>
    <mergeCell ref="BC5:BJ6"/>
    <mergeCell ref="C63:F63"/>
    <mergeCell ref="J63:M63"/>
    <mergeCell ref="G63:I63"/>
    <mergeCell ref="G64:I64"/>
    <mergeCell ref="G65:I65"/>
    <mergeCell ref="G66:I66"/>
    <mergeCell ref="G67:I67"/>
    <mergeCell ref="B69:D69"/>
    <mergeCell ref="O63:X63"/>
    <mergeCell ref="Y63:AG63"/>
    <mergeCell ref="AH63:AQ63"/>
    <mergeCell ref="AR63:AZ63"/>
    <mergeCell ref="O65:X65"/>
    <mergeCell ref="Y65:AG65"/>
    <mergeCell ref="AH65:AQ65"/>
    <mergeCell ref="AR65:AZ65"/>
    <mergeCell ref="BA66:BJ66"/>
    <mergeCell ref="BA63:BJ63"/>
    <mergeCell ref="O64:X64"/>
    <mergeCell ref="Y64:AG64"/>
    <mergeCell ref="AH64:AQ64"/>
    <mergeCell ref="AR64:AZ64"/>
    <mergeCell ref="BA64:BJ64"/>
    <mergeCell ref="O67:X67"/>
    <mergeCell ref="Y67:AG67"/>
    <mergeCell ref="AH67:AQ67"/>
    <mergeCell ref="AR67:AZ67"/>
    <mergeCell ref="BA67:BJ67"/>
    <mergeCell ref="BA65:BJ65"/>
    <mergeCell ref="O66:X66"/>
    <mergeCell ref="Y66:AG66"/>
    <mergeCell ref="AH66:AQ66"/>
    <mergeCell ref="AR66:AZ66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74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0" t="s">
        <v>111</v>
      </c>
    </row>
    <row r="2" ht="10.5" customHeight="1"/>
    <row r="3" spans="2:62" ht="18" customHeight="1">
      <c r="B3" s="62" t="s">
        <v>292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ht="12.75" customHeight="1">
      <c r="BJ4" s="2" t="s">
        <v>112</v>
      </c>
    </row>
    <row r="5" spans="2:62" ht="15.75" customHeight="1">
      <c r="B5" s="60" t="s">
        <v>113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 t="s">
        <v>114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 t="s">
        <v>115</v>
      </c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61"/>
    </row>
    <row r="6" spans="2:62" ht="15.75" customHeight="1">
      <c r="B6" s="60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4" t="s">
        <v>116</v>
      </c>
      <c r="P6" s="54"/>
      <c r="Q6" s="54"/>
      <c r="R6" s="54"/>
      <c r="S6" s="54"/>
      <c r="T6" s="54"/>
      <c r="U6" s="54"/>
      <c r="V6" s="54"/>
      <c r="W6" s="52" t="s">
        <v>117</v>
      </c>
      <c r="X6" s="52"/>
      <c r="Y6" s="52"/>
      <c r="Z6" s="52"/>
      <c r="AA6" s="52"/>
      <c r="AB6" s="52"/>
      <c r="AC6" s="52"/>
      <c r="AD6" s="52"/>
      <c r="AE6" s="52" t="s">
        <v>118</v>
      </c>
      <c r="AF6" s="52"/>
      <c r="AG6" s="52"/>
      <c r="AH6" s="52"/>
      <c r="AI6" s="52"/>
      <c r="AJ6" s="52"/>
      <c r="AK6" s="52"/>
      <c r="AL6" s="52"/>
      <c r="AM6" s="54" t="s">
        <v>116</v>
      </c>
      <c r="AN6" s="54"/>
      <c r="AO6" s="54"/>
      <c r="AP6" s="54"/>
      <c r="AQ6" s="54"/>
      <c r="AR6" s="54"/>
      <c r="AS6" s="54"/>
      <c r="AT6" s="54"/>
      <c r="AU6" s="52" t="s">
        <v>117</v>
      </c>
      <c r="AV6" s="52"/>
      <c r="AW6" s="52"/>
      <c r="AX6" s="52"/>
      <c r="AY6" s="52"/>
      <c r="AZ6" s="52"/>
      <c r="BA6" s="52"/>
      <c r="BB6" s="52"/>
      <c r="BC6" s="52" t="s">
        <v>118</v>
      </c>
      <c r="BD6" s="52"/>
      <c r="BE6" s="52"/>
      <c r="BF6" s="52"/>
      <c r="BG6" s="52"/>
      <c r="BH6" s="52"/>
      <c r="BI6" s="52"/>
      <c r="BJ6" s="61"/>
    </row>
    <row r="7" ht="7.5" customHeight="1">
      <c r="N7" s="31"/>
    </row>
    <row r="8" spans="3:14" ht="12" customHeight="1">
      <c r="C8" s="83" t="s">
        <v>119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32"/>
    </row>
    <row r="9" spans="4:14" ht="12" customHeight="1">
      <c r="D9" s="83" t="s">
        <v>120</v>
      </c>
      <c r="E9" s="83"/>
      <c r="F9" s="83"/>
      <c r="G9" s="83"/>
      <c r="H9" s="83"/>
      <c r="I9" s="83"/>
      <c r="J9" s="83"/>
      <c r="K9" s="83"/>
      <c r="L9" s="83"/>
      <c r="M9" s="83"/>
      <c r="N9" s="32"/>
    </row>
    <row r="10" spans="5:62" ht="12" customHeight="1">
      <c r="E10" s="51" t="s">
        <v>121</v>
      </c>
      <c r="F10" s="51"/>
      <c r="G10" s="51"/>
      <c r="H10" s="51"/>
      <c r="I10" s="51"/>
      <c r="J10" s="51"/>
      <c r="K10" s="51"/>
      <c r="L10" s="51"/>
      <c r="M10" s="51"/>
      <c r="N10" s="32"/>
      <c r="O10" s="75">
        <f>SUM(W10,AE10)</f>
        <v>238573</v>
      </c>
      <c r="P10" s="75"/>
      <c r="Q10" s="75"/>
      <c r="R10" s="75"/>
      <c r="S10" s="75"/>
      <c r="T10" s="75"/>
      <c r="U10" s="75"/>
      <c r="V10" s="75"/>
      <c r="W10" s="76">
        <v>154693</v>
      </c>
      <c r="X10" s="76"/>
      <c r="Y10" s="76"/>
      <c r="Z10" s="76"/>
      <c r="AA10" s="76"/>
      <c r="AB10" s="76"/>
      <c r="AC10" s="76"/>
      <c r="AD10" s="76"/>
      <c r="AE10" s="76">
        <v>83880</v>
      </c>
      <c r="AF10" s="76"/>
      <c r="AG10" s="76"/>
      <c r="AH10" s="76"/>
      <c r="AI10" s="76"/>
      <c r="AJ10" s="76"/>
      <c r="AK10" s="76"/>
      <c r="AL10" s="76"/>
      <c r="AM10" s="75">
        <f>SUM(AU10,BC10)</f>
        <v>233449</v>
      </c>
      <c r="AN10" s="75"/>
      <c r="AO10" s="75"/>
      <c r="AP10" s="75"/>
      <c r="AQ10" s="75"/>
      <c r="AR10" s="75"/>
      <c r="AS10" s="75"/>
      <c r="AT10" s="75"/>
      <c r="AU10" s="76">
        <v>154693</v>
      </c>
      <c r="AV10" s="76"/>
      <c r="AW10" s="76"/>
      <c r="AX10" s="76"/>
      <c r="AY10" s="76"/>
      <c r="AZ10" s="76"/>
      <c r="BA10" s="76"/>
      <c r="BB10" s="76"/>
      <c r="BC10" s="76">
        <v>78756</v>
      </c>
      <c r="BD10" s="76"/>
      <c r="BE10" s="76"/>
      <c r="BF10" s="76"/>
      <c r="BG10" s="76"/>
      <c r="BH10" s="76"/>
      <c r="BI10" s="76"/>
      <c r="BJ10" s="76"/>
    </row>
    <row r="11" spans="5:62" ht="12" customHeight="1">
      <c r="E11" s="51" t="s">
        <v>122</v>
      </c>
      <c r="F11" s="51"/>
      <c r="G11" s="51"/>
      <c r="H11" s="51"/>
      <c r="I11" s="51"/>
      <c r="J11" s="51"/>
      <c r="K11" s="51"/>
      <c r="L11" s="51"/>
      <c r="M11" s="51"/>
      <c r="N11" s="32"/>
      <c r="O11" s="75">
        <f aca="true" t="shared" si="0" ref="O11:O20">SUM(W11,AE11)</f>
        <v>12962</v>
      </c>
      <c r="P11" s="75"/>
      <c r="Q11" s="75"/>
      <c r="R11" s="75"/>
      <c r="S11" s="75"/>
      <c r="T11" s="75"/>
      <c r="U11" s="75"/>
      <c r="V11" s="75"/>
      <c r="W11" s="76">
        <v>7713</v>
      </c>
      <c r="X11" s="76"/>
      <c r="Y11" s="76"/>
      <c r="Z11" s="76"/>
      <c r="AA11" s="76"/>
      <c r="AB11" s="76"/>
      <c r="AC11" s="76"/>
      <c r="AD11" s="76"/>
      <c r="AE11" s="76">
        <v>5249</v>
      </c>
      <c r="AF11" s="76"/>
      <c r="AG11" s="76"/>
      <c r="AH11" s="76"/>
      <c r="AI11" s="76"/>
      <c r="AJ11" s="76"/>
      <c r="AK11" s="76"/>
      <c r="AL11" s="76"/>
      <c r="AM11" s="75">
        <f aca="true" t="shared" si="1" ref="AM11:AM20">SUM(AU11,BC11)</f>
        <v>13147</v>
      </c>
      <c r="AN11" s="75"/>
      <c r="AO11" s="75"/>
      <c r="AP11" s="75"/>
      <c r="AQ11" s="75"/>
      <c r="AR11" s="75"/>
      <c r="AS11" s="75"/>
      <c r="AT11" s="75"/>
      <c r="AU11" s="76">
        <v>7713</v>
      </c>
      <c r="AV11" s="76"/>
      <c r="AW11" s="76"/>
      <c r="AX11" s="76"/>
      <c r="AY11" s="76"/>
      <c r="AZ11" s="76"/>
      <c r="BA11" s="76"/>
      <c r="BB11" s="76"/>
      <c r="BC11" s="76">
        <v>5434</v>
      </c>
      <c r="BD11" s="76"/>
      <c r="BE11" s="76"/>
      <c r="BF11" s="76"/>
      <c r="BG11" s="76"/>
      <c r="BH11" s="76"/>
      <c r="BI11" s="76"/>
      <c r="BJ11" s="76"/>
    </row>
    <row r="12" spans="5:62" ht="12" customHeight="1">
      <c r="E12" s="51" t="s">
        <v>123</v>
      </c>
      <c r="F12" s="51"/>
      <c r="G12" s="51"/>
      <c r="H12" s="51"/>
      <c r="I12" s="51"/>
      <c r="J12" s="51"/>
      <c r="K12" s="51"/>
      <c r="L12" s="51"/>
      <c r="M12" s="51"/>
      <c r="N12" s="32"/>
      <c r="O12" s="75">
        <f t="shared" si="0"/>
        <v>16516</v>
      </c>
      <c r="P12" s="75"/>
      <c r="Q12" s="75"/>
      <c r="R12" s="75"/>
      <c r="S12" s="75"/>
      <c r="T12" s="75"/>
      <c r="U12" s="75"/>
      <c r="V12" s="75"/>
      <c r="W12" s="76">
        <v>9231</v>
      </c>
      <c r="X12" s="76"/>
      <c r="Y12" s="76"/>
      <c r="Z12" s="76"/>
      <c r="AA12" s="76"/>
      <c r="AB12" s="76"/>
      <c r="AC12" s="76"/>
      <c r="AD12" s="76"/>
      <c r="AE12" s="76">
        <v>7285</v>
      </c>
      <c r="AF12" s="76"/>
      <c r="AG12" s="76"/>
      <c r="AH12" s="76"/>
      <c r="AI12" s="76"/>
      <c r="AJ12" s="76"/>
      <c r="AK12" s="76"/>
      <c r="AL12" s="76"/>
      <c r="AM12" s="75">
        <f t="shared" si="1"/>
        <v>16426</v>
      </c>
      <c r="AN12" s="75"/>
      <c r="AO12" s="75"/>
      <c r="AP12" s="75"/>
      <c r="AQ12" s="75"/>
      <c r="AR12" s="75"/>
      <c r="AS12" s="75"/>
      <c r="AT12" s="75"/>
      <c r="AU12" s="76">
        <v>9231</v>
      </c>
      <c r="AV12" s="76"/>
      <c r="AW12" s="76"/>
      <c r="AX12" s="76"/>
      <c r="AY12" s="76"/>
      <c r="AZ12" s="76"/>
      <c r="BA12" s="76"/>
      <c r="BB12" s="76"/>
      <c r="BC12" s="76">
        <v>7195</v>
      </c>
      <c r="BD12" s="76"/>
      <c r="BE12" s="76"/>
      <c r="BF12" s="76"/>
      <c r="BG12" s="76"/>
      <c r="BH12" s="76"/>
      <c r="BI12" s="76"/>
      <c r="BJ12" s="76"/>
    </row>
    <row r="13" spans="5:62" ht="12" customHeight="1">
      <c r="E13" s="51" t="s">
        <v>124</v>
      </c>
      <c r="F13" s="51"/>
      <c r="G13" s="51"/>
      <c r="H13" s="51"/>
      <c r="I13" s="51"/>
      <c r="J13" s="51"/>
      <c r="K13" s="51"/>
      <c r="L13" s="51"/>
      <c r="M13" s="51"/>
      <c r="N13" s="32"/>
      <c r="O13" s="75">
        <f t="shared" si="0"/>
        <v>6449</v>
      </c>
      <c r="P13" s="75"/>
      <c r="Q13" s="75"/>
      <c r="R13" s="75"/>
      <c r="S13" s="75"/>
      <c r="T13" s="75"/>
      <c r="U13" s="75"/>
      <c r="V13" s="75"/>
      <c r="W13" s="76">
        <v>2882</v>
      </c>
      <c r="X13" s="76"/>
      <c r="Y13" s="76"/>
      <c r="Z13" s="76"/>
      <c r="AA13" s="76"/>
      <c r="AB13" s="76"/>
      <c r="AC13" s="76"/>
      <c r="AD13" s="76"/>
      <c r="AE13" s="76">
        <v>3567</v>
      </c>
      <c r="AF13" s="76"/>
      <c r="AG13" s="76"/>
      <c r="AH13" s="76"/>
      <c r="AI13" s="76"/>
      <c r="AJ13" s="76"/>
      <c r="AK13" s="76"/>
      <c r="AL13" s="76"/>
      <c r="AM13" s="75">
        <f t="shared" si="1"/>
        <v>6529</v>
      </c>
      <c r="AN13" s="75"/>
      <c r="AO13" s="75"/>
      <c r="AP13" s="75"/>
      <c r="AQ13" s="75"/>
      <c r="AR13" s="75"/>
      <c r="AS13" s="75"/>
      <c r="AT13" s="75"/>
      <c r="AU13" s="76">
        <v>2882</v>
      </c>
      <c r="AV13" s="76"/>
      <c r="AW13" s="76"/>
      <c r="AX13" s="76"/>
      <c r="AY13" s="76"/>
      <c r="AZ13" s="76"/>
      <c r="BA13" s="76"/>
      <c r="BB13" s="76"/>
      <c r="BC13" s="76">
        <v>3647</v>
      </c>
      <c r="BD13" s="76"/>
      <c r="BE13" s="76"/>
      <c r="BF13" s="76"/>
      <c r="BG13" s="76"/>
      <c r="BH13" s="76"/>
      <c r="BI13" s="76"/>
      <c r="BJ13" s="76"/>
    </row>
    <row r="14" spans="5:62" ht="12" customHeight="1">
      <c r="E14" s="51" t="s">
        <v>125</v>
      </c>
      <c r="F14" s="51"/>
      <c r="G14" s="51"/>
      <c r="H14" s="51"/>
      <c r="I14" s="51"/>
      <c r="J14" s="51"/>
      <c r="K14" s="51"/>
      <c r="L14" s="51"/>
      <c r="M14" s="51"/>
      <c r="N14" s="32"/>
      <c r="O14" s="75">
        <f t="shared" si="0"/>
        <v>54087</v>
      </c>
      <c r="P14" s="75"/>
      <c r="Q14" s="75"/>
      <c r="R14" s="75"/>
      <c r="S14" s="75"/>
      <c r="T14" s="75"/>
      <c r="U14" s="75"/>
      <c r="V14" s="75"/>
      <c r="W14" s="76">
        <v>30006</v>
      </c>
      <c r="X14" s="76"/>
      <c r="Y14" s="76"/>
      <c r="Z14" s="76"/>
      <c r="AA14" s="76"/>
      <c r="AB14" s="76"/>
      <c r="AC14" s="76"/>
      <c r="AD14" s="76"/>
      <c r="AE14" s="76">
        <v>24081</v>
      </c>
      <c r="AF14" s="76"/>
      <c r="AG14" s="76"/>
      <c r="AH14" s="76"/>
      <c r="AI14" s="76"/>
      <c r="AJ14" s="76"/>
      <c r="AK14" s="76"/>
      <c r="AL14" s="76"/>
      <c r="AM14" s="75">
        <f t="shared" si="1"/>
        <v>55219</v>
      </c>
      <c r="AN14" s="75"/>
      <c r="AO14" s="75"/>
      <c r="AP14" s="75"/>
      <c r="AQ14" s="75"/>
      <c r="AR14" s="75"/>
      <c r="AS14" s="75"/>
      <c r="AT14" s="75"/>
      <c r="AU14" s="76">
        <v>30006</v>
      </c>
      <c r="AV14" s="76"/>
      <c r="AW14" s="76"/>
      <c r="AX14" s="76"/>
      <c r="AY14" s="76"/>
      <c r="AZ14" s="76"/>
      <c r="BA14" s="76"/>
      <c r="BB14" s="76"/>
      <c r="BC14" s="76">
        <v>25213</v>
      </c>
      <c r="BD14" s="76"/>
      <c r="BE14" s="76"/>
      <c r="BF14" s="76"/>
      <c r="BG14" s="76"/>
      <c r="BH14" s="76"/>
      <c r="BI14" s="76"/>
      <c r="BJ14" s="76"/>
    </row>
    <row r="15" spans="5:62" ht="12" customHeight="1">
      <c r="E15" s="51" t="s">
        <v>126</v>
      </c>
      <c r="F15" s="51"/>
      <c r="G15" s="51"/>
      <c r="H15" s="51"/>
      <c r="I15" s="51"/>
      <c r="J15" s="51"/>
      <c r="K15" s="51"/>
      <c r="L15" s="51"/>
      <c r="M15" s="51"/>
      <c r="N15" s="32"/>
      <c r="O15" s="75">
        <f t="shared" si="0"/>
        <v>18611</v>
      </c>
      <c r="P15" s="75"/>
      <c r="Q15" s="75"/>
      <c r="R15" s="75"/>
      <c r="S15" s="75"/>
      <c r="T15" s="75"/>
      <c r="U15" s="75"/>
      <c r="V15" s="75"/>
      <c r="W15" s="76">
        <v>11509</v>
      </c>
      <c r="X15" s="76"/>
      <c r="Y15" s="76"/>
      <c r="Z15" s="76"/>
      <c r="AA15" s="76"/>
      <c r="AB15" s="76"/>
      <c r="AC15" s="76"/>
      <c r="AD15" s="76"/>
      <c r="AE15" s="76">
        <v>7102</v>
      </c>
      <c r="AF15" s="76"/>
      <c r="AG15" s="76"/>
      <c r="AH15" s="76"/>
      <c r="AI15" s="76"/>
      <c r="AJ15" s="76"/>
      <c r="AK15" s="76"/>
      <c r="AL15" s="76"/>
      <c r="AM15" s="75">
        <f t="shared" si="1"/>
        <v>18450</v>
      </c>
      <c r="AN15" s="75"/>
      <c r="AO15" s="75"/>
      <c r="AP15" s="75"/>
      <c r="AQ15" s="75"/>
      <c r="AR15" s="75"/>
      <c r="AS15" s="75"/>
      <c r="AT15" s="75"/>
      <c r="AU15" s="76">
        <v>11509</v>
      </c>
      <c r="AV15" s="76"/>
      <c r="AW15" s="76"/>
      <c r="AX15" s="76"/>
      <c r="AY15" s="76"/>
      <c r="AZ15" s="76"/>
      <c r="BA15" s="76"/>
      <c r="BB15" s="76"/>
      <c r="BC15" s="76">
        <v>6941</v>
      </c>
      <c r="BD15" s="76"/>
      <c r="BE15" s="76"/>
      <c r="BF15" s="76"/>
      <c r="BG15" s="76"/>
      <c r="BH15" s="76"/>
      <c r="BI15" s="76"/>
      <c r="BJ15" s="76"/>
    </row>
    <row r="16" spans="5:62" ht="12" customHeight="1">
      <c r="E16" s="51" t="s">
        <v>127</v>
      </c>
      <c r="F16" s="51"/>
      <c r="G16" s="51"/>
      <c r="H16" s="51"/>
      <c r="I16" s="51"/>
      <c r="J16" s="51"/>
      <c r="K16" s="51"/>
      <c r="L16" s="51"/>
      <c r="M16" s="51"/>
      <c r="N16" s="32"/>
      <c r="O16" s="75">
        <f t="shared" si="0"/>
        <v>11914</v>
      </c>
      <c r="P16" s="75"/>
      <c r="Q16" s="75"/>
      <c r="R16" s="75"/>
      <c r="S16" s="75"/>
      <c r="T16" s="75"/>
      <c r="U16" s="75"/>
      <c r="V16" s="75"/>
      <c r="W16" s="76">
        <v>6596</v>
      </c>
      <c r="X16" s="76"/>
      <c r="Y16" s="76"/>
      <c r="Z16" s="76"/>
      <c r="AA16" s="76"/>
      <c r="AB16" s="76"/>
      <c r="AC16" s="76"/>
      <c r="AD16" s="76"/>
      <c r="AE16" s="76">
        <v>5318</v>
      </c>
      <c r="AF16" s="76"/>
      <c r="AG16" s="76"/>
      <c r="AH16" s="76"/>
      <c r="AI16" s="76"/>
      <c r="AJ16" s="76"/>
      <c r="AK16" s="76"/>
      <c r="AL16" s="76"/>
      <c r="AM16" s="75">
        <f t="shared" si="1"/>
        <v>11674</v>
      </c>
      <c r="AN16" s="75"/>
      <c r="AO16" s="75"/>
      <c r="AP16" s="75"/>
      <c r="AQ16" s="75"/>
      <c r="AR16" s="75"/>
      <c r="AS16" s="75"/>
      <c r="AT16" s="75"/>
      <c r="AU16" s="76">
        <v>6596</v>
      </c>
      <c r="AV16" s="76"/>
      <c r="AW16" s="76"/>
      <c r="AX16" s="76"/>
      <c r="AY16" s="76"/>
      <c r="AZ16" s="76"/>
      <c r="BA16" s="76"/>
      <c r="BB16" s="76"/>
      <c r="BC16" s="76">
        <v>5078</v>
      </c>
      <c r="BD16" s="76"/>
      <c r="BE16" s="76"/>
      <c r="BF16" s="76"/>
      <c r="BG16" s="76"/>
      <c r="BH16" s="76"/>
      <c r="BI16" s="76"/>
      <c r="BJ16" s="76"/>
    </row>
    <row r="17" spans="5:62" ht="12" customHeight="1">
      <c r="E17" s="51" t="s">
        <v>128</v>
      </c>
      <c r="F17" s="51"/>
      <c r="G17" s="51"/>
      <c r="H17" s="51"/>
      <c r="I17" s="51"/>
      <c r="J17" s="51"/>
      <c r="K17" s="51"/>
      <c r="L17" s="51"/>
      <c r="M17" s="51"/>
      <c r="N17" s="32"/>
      <c r="O17" s="75">
        <f t="shared" si="0"/>
        <v>12091</v>
      </c>
      <c r="P17" s="75"/>
      <c r="Q17" s="75"/>
      <c r="R17" s="75"/>
      <c r="S17" s="75"/>
      <c r="T17" s="75"/>
      <c r="U17" s="75"/>
      <c r="V17" s="75"/>
      <c r="W17" s="76">
        <v>6211</v>
      </c>
      <c r="X17" s="76"/>
      <c r="Y17" s="76"/>
      <c r="Z17" s="76"/>
      <c r="AA17" s="76"/>
      <c r="AB17" s="76"/>
      <c r="AC17" s="76"/>
      <c r="AD17" s="76"/>
      <c r="AE17" s="76">
        <v>5880</v>
      </c>
      <c r="AF17" s="76"/>
      <c r="AG17" s="76"/>
      <c r="AH17" s="76"/>
      <c r="AI17" s="76"/>
      <c r="AJ17" s="76"/>
      <c r="AK17" s="76"/>
      <c r="AL17" s="76"/>
      <c r="AM17" s="75">
        <f t="shared" si="1"/>
        <v>11905</v>
      </c>
      <c r="AN17" s="75"/>
      <c r="AO17" s="75"/>
      <c r="AP17" s="75"/>
      <c r="AQ17" s="75"/>
      <c r="AR17" s="75"/>
      <c r="AS17" s="75"/>
      <c r="AT17" s="75"/>
      <c r="AU17" s="76">
        <v>6211</v>
      </c>
      <c r="AV17" s="76"/>
      <c r="AW17" s="76"/>
      <c r="AX17" s="76"/>
      <c r="AY17" s="76"/>
      <c r="AZ17" s="76"/>
      <c r="BA17" s="76"/>
      <c r="BB17" s="76"/>
      <c r="BC17" s="76">
        <v>5694</v>
      </c>
      <c r="BD17" s="76"/>
      <c r="BE17" s="76"/>
      <c r="BF17" s="76"/>
      <c r="BG17" s="76"/>
      <c r="BH17" s="76"/>
      <c r="BI17" s="76"/>
      <c r="BJ17" s="76"/>
    </row>
    <row r="18" spans="5:62" ht="12" customHeight="1">
      <c r="E18" s="51" t="s">
        <v>129</v>
      </c>
      <c r="F18" s="51"/>
      <c r="G18" s="51"/>
      <c r="H18" s="51"/>
      <c r="I18" s="51"/>
      <c r="J18" s="51"/>
      <c r="K18" s="51"/>
      <c r="L18" s="51"/>
      <c r="M18" s="51"/>
      <c r="N18" s="32"/>
      <c r="O18" s="75">
        <f t="shared" si="0"/>
        <v>34486</v>
      </c>
      <c r="P18" s="75"/>
      <c r="Q18" s="75"/>
      <c r="R18" s="75"/>
      <c r="S18" s="75"/>
      <c r="T18" s="75"/>
      <c r="U18" s="75"/>
      <c r="V18" s="75"/>
      <c r="W18" s="76">
        <v>21829</v>
      </c>
      <c r="X18" s="76"/>
      <c r="Y18" s="76"/>
      <c r="Z18" s="76"/>
      <c r="AA18" s="76"/>
      <c r="AB18" s="76"/>
      <c r="AC18" s="76"/>
      <c r="AD18" s="76"/>
      <c r="AE18" s="76">
        <v>12657</v>
      </c>
      <c r="AF18" s="76"/>
      <c r="AG18" s="76"/>
      <c r="AH18" s="76"/>
      <c r="AI18" s="76"/>
      <c r="AJ18" s="76"/>
      <c r="AK18" s="76"/>
      <c r="AL18" s="76"/>
      <c r="AM18" s="75">
        <f t="shared" si="1"/>
        <v>34334</v>
      </c>
      <c r="AN18" s="75"/>
      <c r="AO18" s="75"/>
      <c r="AP18" s="75"/>
      <c r="AQ18" s="75"/>
      <c r="AR18" s="75"/>
      <c r="AS18" s="75"/>
      <c r="AT18" s="75"/>
      <c r="AU18" s="76">
        <v>21829</v>
      </c>
      <c r="AV18" s="76"/>
      <c r="AW18" s="76"/>
      <c r="AX18" s="76"/>
      <c r="AY18" s="76"/>
      <c r="AZ18" s="76"/>
      <c r="BA18" s="76"/>
      <c r="BB18" s="76"/>
      <c r="BC18" s="76">
        <v>12505</v>
      </c>
      <c r="BD18" s="76"/>
      <c r="BE18" s="76"/>
      <c r="BF18" s="76"/>
      <c r="BG18" s="76"/>
      <c r="BH18" s="76"/>
      <c r="BI18" s="76"/>
      <c r="BJ18" s="76"/>
    </row>
    <row r="19" spans="5:62" ht="12" customHeight="1">
      <c r="E19" s="51" t="s">
        <v>130</v>
      </c>
      <c r="F19" s="51"/>
      <c r="G19" s="51"/>
      <c r="H19" s="51"/>
      <c r="I19" s="51"/>
      <c r="J19" s="51"/>
      <c r="K19" s="51"/>
      <c r="L19" s="51"/>
      <c r="M19" s="51"/>
      <c r="N19" s="32"/>
      <c r="O19" s="75">
        <f t="shared" si="0"/>
        <v>40941</v>
      </c>
      <c r="P19" s="75"/>
      <c r="Q19" s="75"/>
      <c r="R19" s="75"/>
      <c r="S19" s="75"/>
      <c r="T19" s="75"/>
      <c r="U19" s="75"/>
      <c r="V19" s="75"/>
      <c r="W19" s="76">
        <v>24298</v>
      </c>
      <c r="X19" s="76"/>
      <c r="Y19" s="76"/>
      <c r="Z19" s="76"/>
      <c r="AA19" s="76"/>
      <c r="AB19" s="76"/>
      <c r="AC19" s="76"/>
      <c r="AD19" s="76"/>
      <c r="AE19" s="76">
        <v>16643</v>
      </c>
      <c r="AF19" s="76"/>
      <c r="AG19" s="76"/>
      <c r="AH19" s="76"/>
      <c r="AI19" s="76"/>
      <c r="AJ19" s="76"/>
      <c r="AK19" s="76"/>
      <c r="AL19" s="76"/>
      <c r="AM19" s="75">
        <f t="shared" si="1"/>
        <v>40784</v>
      </c>
      <c r="AN19" s="75"/>
      <c r="AO19" s="75"/>
      <c r="AP19" s="75"/>
      <c r="AQ19" s="75"/>
      <c r="AR19" s="75"/>
      <c r="AS19" s="75"/>
      <c r="AT19" s="75"/>
      <c r="AU19" s="76">
        <v>24298</v>
      </c>
      <c r="AV19" s="76"/>
      <c r="AW19" s="76"/>
      <c r="AX19" s="76"/>
      <c r="AY19" s="76"/>
      <c r="AZ19" s="76"/>
      <c r="BA19" s="76"/>
      <c r="BB19" s="76"/>
      <c r="BC19" s="76">
        <v>16486</v>
      </c>
      <c r="BD19" s="76"/>
      <c r="BE19" s="76"/>
      <c r="BF19" s="76"/>
      <c r="BG19" s="76"/>
      <c r="BH19" s="76"/>
      <c r="BI19" s="76"/>
      <c r="BJ19" s="76"/>
    </row>
    <row r="20" spans="5:62" ht="12" customHeight="1">
      <c r="E20" s="51" t="s">
        <v>131</v>
      </c>
      <c r="F20" s="51"/>
      <c r="G20" s="51"/>
      <c r="H20" s="51"/>
      <c r="I20" s="51"/>
      <c r="J20" s="51"/>
      <c r="K20" s="51"/>
      <c r="L20" s="51"/>
      <c r="M20" s="51"/>
      <c r="N20" s="32"/>
      <c r="O20" s="75">
        <f t="shared" si="0"/>
        <v>27631</v>
      </c>
      <c r="P20" s="75"/>
      <c r="Q20" s="75"/>
      <c r="R20" s="75"/>
      <c r="S20" s="75"/>
      <c r="T20" s="75"/>
      <c r="U20" s="75"/>
      <c r="V20" s="75"/>
      <c r="W20" s="76">
        <v>18161</v>
      </c>
      <c r="X20" s="76"/>
      <c r="Y20" s="76"/>
      <c r="Z20" s="76"/>
      <c r="AA20" s="76"/>
      <c r="AB20" s="76"/>
      <c r="AC20" s="76"/>
      <c r="AD20" s="76"/>
      <c r="AE20" s="76">
        <v>9470</v>
      </c>
      <c r="AF20" s="76"/>
      <c r="AG20" s="76"/>
      <c r="AH20" s="76"/>
      <c r="AI20" s="76"/>
      <c r="AJ20" s="76"/>
      <c r="AK20" s="76"/>
      <c r="AL20" s="76"/>
      <c r="AM20" s="75">
        <f t="shared" si="1"/>
        <v>27531</v>
      </c>
      <c r="AN20" s="75"/>
      <c r="AO20" s="75"/>
      <c r="AP20" s="75"/>
      <c r="AQ20" s="75"/>
      <c r="AR20" s="75"/>
      <c r="AS20" s="75"/>
      <c r="AT20" s="75"/>
      <c r="AU20" s="76">
        <v>18161</v>
      </c>
      <c r="AV20" s="76"/>
      <c r="AW20" s="76"/>
      <c r="AX20" s="76"/>
      <c r="AY20" s="76"/>
      <c r="AZ20" s="76"/>
      <c r="BA20" s="76"/>
      <c r="BB20" s="76"/>
      <c r="BC20" s="76">
        <v>9370</v>
      </c>
      <c r="BD20" s="76"/>
      <c r="BE20" s="76"/>
      <c r="BF20" s="76"/>
      <c r="BG20" s="76"/>
      <c r="BH20" s="76"/>
      <c r="BI20" s="76"/>
      <c r="BJ20" s="76"/>
    </row>
    <row r="21" spans="4:14" ht="12" customHeight="1">
      <c r="D21" s="83" t="s">
        <v>132</v>
      </c>
      <c r="E21" s="83"/>
      <c r="F21" s="83"/>
      <c r="G21" s="83"/>
      <c r="H21" s="83"/>
      <c r="I21" s="83"/>
      <c r="J21" s="83"/>
      <c r="K21" s="83"/>
      <c r="L21" s="83"/>
      <c r="M21" s="83"/>
      <c r="N21" s="32"/>
    </row>
    <row r="22" spans="5:62" ht="12" customHeight="1">
      <c r="E22" s="51" t="s">
        <v>133</v>
      </c>
      <c r="F22" s="51"/>
      <c r="G22" s="51"/>
      <c r="H22" s="51"/>
      <c r="I22" s="51"/>
      <c r="J22" s="51"/>
      <c r="K22" s="51"/>
      <c r="L22" s="51"/>
      <c r="M22" s="51"/>
      <c r="N22" s="32"/>
      <c r="O22" s="75">
        <f>SUM(W22,AE22)</f>
        <v>46329</v>
      </c>
      <c r="P22" s="75"/>
      <c r="Q22" s="75"/>
      <c r="R22" s="75"/>
      <c r="S22" s="75"/>
      <c r="T22" s="75"/>
      <c r="U22" s="75"/>
      <c r="V22" s="75"/>
      <c r="W22" s="76">
        <v>31650</v>
      </c>
      <c r="X22" s="76"/>
      <c r="Y22" s="76"/>
      <c r="Z22" s="76"/>
      <c r="AA22" s="76"/>
      <c r="AB22" s="76"/>
      <c r="AC22" s="76"/>
      <c r="AD22" s="76"/>
      <c r="AE22" s="76">
        <v>14679</v>
      </c>
      <c r="AF22" s="76"/>
      <c r="AG22" s="76"/>
      <c r="AH22" s="76"/>
      <c r="AI22" s="76"/>
      <c r="AJ22" s="76"/>
      <c r="AK22" s="76"/>
      <c r="AL22" s="76"/>
      <c r="AM22" s="75">
        <f>SUM(AU22,BC22)</f>
        <v>50568</v>
      </c>
      <c r="AN22" s="75"/>
      <c r="AO22" s="75"/>
      <c r="AP22" s="75"/>
      <c r="AQ22" s="75"/>
      <c r="AR22" s="75"/>
      <c r="AS22" s="75"/>
      <c r="AT22" s="75"/>
      <c r="AU22" s="76">
        <v>31650</v>
      </c>
      <c r="AV22" s="76"/>
      <c r="AW22" s="76"/>
      <c r="AX22" s="76"/>
      <c r="AY22" s="76"/>
      <c r="AZ22" s="76"/>
      <c r="BA22" s="76"/>
      <c r="BB22" s="76"/>
      <c r="BC22" s="76">
        <v>18918</v>
      </c>
      <c r="BD22" s="76"/>
      <c r="BE22" s="76"/>
      <c r="BF22" s="76"/>
      <c r="BG22" s="76"/>
      <c r="BH22" s="76"/>
      <c r="BI22" s="76"/>
      <c r="BJ22" s="76"/>
    </row>
    <row r="23" spans="5:62" ht="12" customHeight="1">
      <c r="E23" s="51" t="s">
        <v>134</v>
      </c>
      <c r="F23" s="51"/>
      <c r="G23" s="51"/>
      <c r="H23" s="51"/>
      <c r="I23" s="51"/>
      <c r="J23" s="51"/>
      <c r="K23" s="51"/>
      <c r="L23" s="51"/>
      <c r="M23" s="51"/>
      <c r="N23" s="32"/>
      <c r="O23" s="75">
        <f>SUM(W23,AE23)</f>
        <v>3231</v>
      </c>
      <c r="P23" s="75"/>
      <c r="Q23" s="75"/>
      <c r="R23" s="75"/>
      <c r="S23" s="75"/>
      <c r="T23" s="75"/>
      <c r="U23" s="75"/>
      <c r="V23" s="75"/>
      <c r="W23" s="76">
        <v>1576</v>
      </c>
      <c r="X23" s="76"/>
      <c r="Y23" s="76"/>
      <c r="Z23" s="76"/>
      <c r="AA23" s="76"/>
      <c r="AB23" s="76"/>
      <c r="AC23" s="76"/>
      <c r="AD23" s="76"/>
      <c r="AE23" s="76">
        <v>1655</v>
      </c>
      <c r="AF23" s="76"/>
      <c r="AG23" s="76"/>
      <c r="AH23" s="76"/>
      <c r="AI23" s="76"/>
      <c r="AJ23" s="76"/>
      <c r="AK23" s="76"/>
      <c r="AL23" s="76"/>
      <c r="AM23" s="75">
        <f>SUM(AU23,BC23)</f>
        <v>3176</v>
      </c>
      <c r="AN23" s="75"/>
      <c r="AO23" s="75"/>
      <c r="AP23" s="75"/>
      <c r="AQ23" s="75"/>
      <c r="AR23" s="75"/>
      <c r="AS23" s="75"/>
      <c r="AT23" s="75"/>
      <c r="AU23" s="76">
        <v>1576</v>
      </c>
      <c r="AV23" s="76"/>
      <c r="AW23" s="76"/>
      <c r="AX23" s="76"/>
      <c r="AY23" s="76"/>
      <c r="AZ23" s="76"/>
      <c r="BA23" s="76"/>
      <c r="BB23" s="76"/>
      <c r="BC23" s="76">
        <v>1600</v>
      </c>
      <c r="BD23" s="76"/>
      <c r="BE23" s="76"/>
      <c r="BF23" s="76"/>
      <c r="BG23" s="76"/>
      <c r="BH23" s="76"/>
      <c r="BI23" s="76"/>
      <c r="BJ23" s="76"/>
    </row>
    <row r="24" spans="4:14" ht="12" customHeight="1">
      <c r="D24" s="83" t="s">
        <v>135</v>
      </c>
      <c r="E24" s="83"/>
      <c r="F24" s="83"/>
      <c r="G24" s="83"/>
      <c r="H24" s="83"/>
      <c r="I24" s="83"/>
      <c r="J24" s="83"/>
      <c r="K24" s="83"/>
      <c r="L24" s="83"/>
      <c r="M24" s="83"/>
      <c r="N24" s="32"/>
    </row>
    <row r="25" spans="5:62" ht="12" customHeight="1">
      <c r="E25" s="51" t="s">
        <v>136</v>
      </c>
      <c r="F25" s="51"/>
      <c r="G25" s="51"/>
      <c r="H25" s="51"/>
      <c r="I25" s="51"/>
      <c r="J25" s="51"/>
      <c r="K25" s="51"/>
      <c r="L25" s="51"/>
      <c r="M25" s="51"/>
      <c r="N25" s="32"/>
      <c r="O25" s="75">
        <f>SUM(W25,AE25)</f>
        <v>6337</v>
      </c>
      <c r="P25" s="75"/>
      <c r="Q25" s="75"/>
      <c r="R25" s="75"/>
      <c r="S25" s="75"/>
      <c r="T25" s="75"/>
      <c r="U25" s="75"/>
      <c r="V25" s="75"/>
      <c r="W25" s="76">
        <v>3251</v>
      </c>
      <c r="X25" s="76"/>
      <c r="Y25" s="76"/>
      <c r="Z25" s="76"/>
      <c r="AA25" s="76"/>
      <c r="AB25" s="76"/>
      <c r="AC25" s="76"/>
      <c r="AD25" s="76"/>
      <c r="AE25" s="76">
        <v>3086</v>
      </c>
      <c r="AF25" s="76"/>
      <c r="AG25" s="76"/>
      <c r="AH25" s="76"/>
      <c r="AI25" s="76"/>
      <c r="AJ25" s="76"/>
      <c r="AK25" s="76"/>
      <c r="AL25" s="76"/>
      <c r="AM25" s="75">
        <f>SUM(AU25,BC25)</f>
        <v>6370</v>
      </c>
      <c r="AN25" s="75"/>
      <c r="AO25" s="75"/>
      <c r="AP25" s="75"/>
      <c r="AQ25" s="75"/>
      <c r="AR25" s="75"/>
      <c r="AS25" s="75"/>
      <c r="AT25" s="75"/>
      <c r="AU25" s="76">
        <v>3251</v>
      </c>
      <c r="AV25" s="76"/>
      <c r="AW25" s="76"/>
      <c r="AX25" s="76"/>
      <c r="AY25" s="76"/>
      <c r="AZ25" s="76"/>
      <c r="BA25" s="76"/>
      <c r="BB25" s="76"/>
      <c r="BC25" s="76">
        <v>3119</v>
      </c>
      <c r="BD25" s="76"/>
      <c r="BE25" s="76"/>
      <c r="BF25" s="76"/>
      <c r="BG25" s="76"/>
      <c r="BH25" s="76"/>
      <c r="BI25" s="76"/>
      <c r="BJ25" s="76"/>
    </row>
    <row r="26" spans="4:14" ht="12" customHeight="1">
      <c r="D26" s="83" t="s">
        <v>137</v>
      </c>
      <c r="E26" s="83"/>
      <c r="F26" s="83"/>
      <c r="G26" s="83"/>
      <c r="H26" s="83"/>
      <c r="I26" s="83"/>
      <c r="J26" s="83"/>
      <c r="K26" s="83"/>
      <c r="L26" s="83"/>
      <c r="M26" s="83"/>
      <c r="N26" s="32"/>
    </row>
    <row r="27" spans="5:62" ht="12" customHeight="1">
      <c r="E27" s="51" t="s">
        <v>138</v>
      </c>
      <c r="F27" s="51"/>
      <c r="G27" s="51"/>
      <c r="H27" s="51"/>
      <c r="I27" s="51"/>
      <c r="J27" s="51"/>
      <c r="K27" s="51"/>
      <c r="L27" s="51"/>
      <c r="M27" s="51"/>
      <c r="N27" s="32"/>
      <c r="O27" s="75">
        <f>SUM(W27,AE27)</f>
        <v>90069</v>
      </c>
      <c r="P27" s="75"/>
      <c r="Q27" s="75"/>
      <c r="R27" s="75"/>
      <c r="S27" s="75"/>
      <c r="T27" s="75"/>
      <c r="U27" s="75"/>
      <c r="V27" s="75"/>
      <c r="W27" s="76">
        <v>54746</v>
      </c>
      <c r="X27" s="76"/>
      <c r="Y27" s="76"/>
      <c r="Z27" s="76"/>
      <c r="AA27" s="76"/>
      <c r="AB27" s="76"/>
      <c r="AC27" s="76"/>
      <c r="AD27" s="76"/>
      <c r="AE27" s="76">
        <v>35323</v>
      </c>
      <c r="AF27" s="76"/>
      <c r="AG27" s="76"/>
      <c r="AH27" s="76"/>
      <c r="AI27" s="76"/>
      <c r="AJ27" s="76"/>
      <c r="AK27" s="76"/>
      <c r="AL27" s="76"/>
      <c r="AM27" s="75">
        <f>SUM(AU27,BC27)</f>
        <v>80753</v>
      </c>
      <c r="AN27" s="75"/>
      <c r="AO27" s="75"/>
      <c r="AP27" s="75"/>
      <c r="AQ27" s="75"/>
      <c r="AR27" s="75"/>
      <c r="AS27" s="75"/>
      <c r="AT27" s="75"/>
      <c r="AU27" s="76">
        <v>54746</v>
      </c>
      <c r="AV27" s="76"/>
      <c r="AW27" s="76"/>
      <c r="AX27" s="76"/>
      <c r="AY27" s="76"/>
      <c r="AZ27" s="76"/>
      <c r="BA27" s="76"/>
      <c r="BB27" s="76"/>
      <c r="BC27" s="76">
        <v>26007</v>
      </c>
      <c r="BD27" s="76"/>
      <c r="BE27" s="76"/>
      <c r="BF27" s="76"/>
      <c r="BG27" s="76"/>
      <c r="BH27" s="76"/>
      <c r="BI27" s="76"/>
      <c r="BJ27" s="76"/>
    </row>
    <row r="28" spans="5:62" ht="12" customHeight="1">
      <c r="E28" s="51" t="s">
        <v>139</v>
      </c>
      <c r="F28" s="51"/>
      <c r="G28" s="51"/>
      <c r="H28" s="51"/>
      <c r="I28" s="51"/>
      <c r="J28" s="51"/>
      <c r="K28" s="51"/>
      <c r="L28" s="51"/>
      <c r="M28" s="51"/>
      <c r="N28" s="32"/>
      <c r="O28" s="75">
        <f aca="true" t="shared" si="2" ref="O28:O37">SUM(W28,AE28)</f>
        <v>138206</v>
      </c>
      <c r="P28" s="75"/>
      <c r="Q28" s="75"/>
      <c r="R28" s="75"/>
      <c r="S28" s="75"/>
      <c r="T28" s="75"/>
      <c r="U28" s="75"/>
      <c r="V28" s="75"/>
      <c r="W28" s="76">
        <v>92506</v>
      </c>
      <c r="X28" s="76"/>
      <c r="Y28" s="76"/>
      <c r="Z28" s="76"/>
      <c r="AA28" s="76"/>
      <c r="AB28" s="76"/>
      <c r="AC28" s="76"/>
      <c r="AD28" s="76"/>
      <c r="AE28" s="76">
        <v>45700</v>
      </c>
      <c r="AF28" s="76"/>
      <c r="AG28" s="76"/>
      <c r="AH28" s="76"/>
      <c r="AI28" s="76"/>
      <c r="AJ28" s="76"/>
      <c r="AK28" s="76"/>
      <c r="AL28" s="76"/>
      <c r="AM28" s="75">
        <f aca="true" t="shared" si="3" ref="AM28:AM37">SUM(AU28,BC28)</f>
        <v>149307</v>
      </c>
      <c r="AN28" s="75"/>
      <c r="AO28" s="75"/>
      <c r="AP28" s="75"/>
      <c r="AQ28" s="75"/>
      <c r="AR28" s="75"/>
      <c r="AS28" s="75"/>
      <c r="AT28" s="75"/>
      <c r="AU28" s="76">
        <v>92506</v>
      </c>
      <c r="AV28" s="76"/>
      <c r="AW28" s="76"/>
      <c r="AX28" s="76"/>
      <c r="AY28" s="76"/>
      <c r="AZ28" s="76"/>
      <c r="BA28" s="76"/>
      <c r="BB28" s="76"/>
      <c r="BC28" s="76">
        <v>56801</v>
      </c>
      <c r="BD28" s="76"/>
      <c r="BE28" s="76"/>
      <c r="BF28" s="76"/>
      <c r="BG28" s="76"/>
      <c r="BH28" s="76"/>
      <c r="BI28" s="76"/>
      <c r="BJ28" s="76"/>
    </row>
    <row r="29" spans="5:62" ht="12" customHeight="1">
      <c r="E29" s="51" t="s">
        <v>140</v>
      </c>
      <c r="F29" s="51"/>
      <c r="G29" s="51"/>
      <c r="H29" s="51"/>
      <c r="I29" s="51"/>
      <c r="J29" s="51"/>
      <c r="K29" s="51"/>
      <c r="L29" s="51"/>
      <c r="M29" s="51"/>
      <c r="N29" s="32"/>
      <c r="O29" s="75">
        <f t="shared" si="2"/>
        <v>10958</v>
      </c>
      <c r="P29" s="75"/>
      <c r="Q29" s="75"/>
      <c r="R29" s="75"/>
      <c r="S29" s="75"/>
      <c r="T29" s="75"/>
      <c r="U29" s="75"/>
      <c r="V29" s="75"/>
      <c r="W29" s="76">
        <v>6020</v>
      </c>
      <c r="X29" s="76"/>
      <c r="Y29" s="76"/>
      <c r="Z29" s="76"/>
      <c r="AA29" s="76"/>
      <c r="AB29" s="76"/>
      <c r="AC29" s="76"/>
      <c r="AD29" s="76"/>
      <c r="AE29" s="76">
        <v>4938</v>
      </c>
      <c r="AF29" s="76"/>
      <c r="AG29" s="76"/>
      <c r="AH29" s="76"/>
      <c r="AI29" s="76"/>
      <c r="AJ29" s="76"/>
      <c r="AK29" s="76"/>
      <c r="AL29" s="76"/>
      <c r="AM29" s="75">
        <f t="shared" si="3"/>
        <v>10886</v>
      </c>
      <c r="AN29" s="75"/>
      <c r="AO29" s="75"/>
      <c r="AP29" s="75"/>
      <c r="AQ29" s="75"/>
      <c r="AR29" s="75"/>
      <c r="AS29" s="75"/>
      <c r="AT29" s="75"/>
      <c r="AU29" s="76">
        <v>6020</v>
      </c>
      <c r="AV29" s="76"/>
      <c r="AW29" s="76"/>
      <c r="AX29" s="76"/>
      <c r="AY29" s="76"/>
      <c r="AZ29" s="76"/>
      <c r="BA29" s="76"/>
      <c r="BB29" s="76"/>
      <c r="BC29" s="76">
        <v>4866</v>
      </c>
      <c r="BD29" s="76"/>
      <c r="BE29" s="76"/>
      <c r="BF29" s="76"/>
      <c r="BG29" s="76"/>
      <c r="BH29" s="76"/>
      <c r="BI29" s="76"/>
      <c r="BJ29" s="76"/>
    </row>
    <row r="30" spans="5:62" ht="12" customHeight="1">
      <c r="E30" s="51" t="s">
        <v>141</v>
      </c>
      <c r="F30" s="51"/>
      <c r="G30" s="51"/>
      <c r="H30" s="51"/>
      <c r="I30" s="51"/>
      <c r="J30" s="51"/>
      <c r="K30" s="51"/>
      <c r="L30" s="51"/>
      <c r="M30" s="51"/>
      <c r="N30" s="32"/>
      <c r="O30" s="75">
        <f t="shared" si="2"/>
        <v>8544</v>
      </c>
      <c r="P30" s="75"/>
      <c r="Q30" s="75"/>
      <c r="R30" s="75"/>
      <c r="S30" s="75"/>
      <c r="T30" s="75"/>
      <c r="U30" s="75"/>
      <c r="V30" s="75"/>
      <c r="W30" s="76">
        <v>5425</v>
      </c>
      <c r="X30" s="76"/>
      <c r="Y30" s="76"/>
      <c r="Z30" s="76"/>
      <c r="AA30" s="76"/>
      <c r="AB30" s="76"/>
      <c r="AC30" s="76"/>
      <c r="AD30" s="76"/>
      <c r="AE30" s="76">
        <v>3119</v>
      </c>
      <c r="AF30" s="76"/>
      <c r="AG30" s="76"/>
      <c r="AH30" s="76"/>
      <c r="AI30" s="76"/>
      <c r="AJ30" s="76"/>
      <c r="AK30" s="76"/>
      <c r="AL30" s="76"/>
      <c r="AM30" s="75">
        <f t="shared" si="3"/>
        <v>8496</v>
      </c>
      <c r="AN30" s="75"/>
      <c r="AO30" s="75"/>
      <c r="AP30" s="75"/>
      <c r="AQ30" s="75"/>
      <c r="AR30" s="75"/>
      <c r="AS30" s="75"/>
      <c r="AT30" s="75"/>
      <c r="AU30" s="76">
        <v>5425</v>
      </c>
      <c r="AV30" s="76"/>
      <c r="AW30" s="76"/>
      <c r="AX30" s="76"/>
      <c r="AY30" s="76"/>
      <c r="AZ30" s="76"/>
      <c r="BA30" s="76"/>
      <c r="BB30" s="76"/>
      <c r="BC30" s="76">
        <v>3071</v>
      </c>
      <c r="BD30" s="76"/>
      <c r="BE30" s="76"/>
      <c r="BF30" s="76"/>
      <c r="BG30" s="76"/>
      <c r="BH30" s="76"/>
      <c r="BI30" s="76"/>
      <c r="BJ30" s="76"/>
    </row>
    <row r="31" spans="5:62" ht="12" customHeight="1">
      <c r="E31" s="51" t="s">
        <v>142</v>
      </c>
      <c r="F31" s="51"/>
      <c r="G31" s="51"/>
      <c r="H31" s="51"/>
      <c r="I31" s="51"/>
      <c r="J31" s="51"/>
      <c r="K31" s="51"/>
      <c r="L31" s="51"/>
      <c r="M31" s="51"/>
      <c r="N31" s="32"/>
      <c r="O31" s="75">
        <f t="shared" si="2"/>
        <v>14823</v>
      </c>
      <c r="P31" s="75"/>
      <c r="Q31" s="75"/>
      <c r="R31" s="75"/>
      <c r="S31" s="75"/>
      <c r="T31" s="75"/>
      <c r="U31" s="75"/>
      <c r="V31" s="75"/>
      <c r="W31" s="76">
        <v>9186</v>
      </c>
      <c r="X31" s="76"/>
      <c r="Y31" s="76"/>
      <c r="Z31" s="76"/>
      <c r="AA31" s="76"/>
      <c r="AB31" s="76"/>
      <c r="AC31" s="76"/>
      <c r="AD31" s="76"/>
      <c r="AE31" s="76">
        <v>5637</v>
      </c>
      <c r="AF31" s="76"/>
      <c r="AG31" s="76"/>
      <c r="AH31" s="76"/>
      <c r="AI31" s="76"/>
      <c r="AJ31" s="76"/>
      <c r="AK31" s="76"/>
      <c r="AL31" s="76"/>
      <c r="AM31" s="75">
        <f t="shared" si="3"/>
        <v>14437</v>
      </c>
      <c r="AN31" s="75"/>
      <c r="AO31" s="75"/>
      <c r="AP31" s="75"/>
      <c r="AQ31" s="75"/>
      <c r="AR31" s="75"/>
      <c r="AS31" s="75"/>
      <c r="AT31" s="75"/>
      <c r="AU31" s="76">
        <v>9186</v>
      </c>
      <c r="AV31" s="76"/>
      <c r="AW31" s="76"/>
      <c r="AX31" s="76"/>
      <c r="AY31" s="76"/>
      <c r="AZ31" s="76"/>
      <c r="BA31" s="76"/>
      <c r="BB31" s="76"/>
      <c r="BC31" s="76">
        <v>5251</v>
      </c>
      <c r="BD31" s="76"/>
      <c r="BE31" s="76"/>
      <c r="BF31" s="76"/>
      <c r="BG31" s="76"/>
      <c r="BH31" s="76"/>
      <c r="BI31" s="76"/>
      <c r="BJ31" s="76"/>
    </row>
    <row r="32" spans="5:62" ht="12" customHeight="1">
      <c r="E32" s="51" t="s">
        <v>143</v>
      </c>
      <c r="F32" s="51"/>
      <c r="G32" s="51"/>
      <c r="H32" s="51"/>
      <c r="I32" s="51"/>
      <c r="J32" s="51"/>
      <c r="K32" s="51"/>
      <c r="L32" s="51"/>
      <c r="M32" s="51"/>
      <c r="N32" s="32"/>
      <c r="O32" s="75">
        <f t="shared" si="2"/>
        <v>11522</v>
      </c>
      <c r="P32" s="75"/>
      <c r="Q32" s="75"/>
      <c r="R32" s="75"/>
      <c r="S32" s="75"/>
      <c r="T32" s="75"/>
      <c r="U32" s="75"/>
      <c r="V32" s="75"/>
      <c r="W32" s="76">
        <v>7467</v>
      </c>
      <c r="X32" s="76"/>
      <c r="Y32" s="76"/>
      <c r="Z32" s="76"/>
      <c r="AA32" s="76"/>
      <c r="AB32" s="76"/>
      <c r="AC32" s="76"/>
      <c r="AD32" s="76"/>
      <c r="AE32" s="76">
        <v>4055</v>
      </c>
      <c r="AF32" s="76"/>
      <c r="AG32" s="76"/>
      <c r="AH32" s="76"/>
      <c r="AI32" s="76"/>
      <c r="AJ32" s="76"/>
      <c r="AK32" s="76"/>
      <c r="AL32" s="76"/>
      <c r="AM32" s="75">
        <f t="shared" si="3"/>
        <v>11517</v>
      </c>
      <c r="AN32" s="75"/>
      <c r="AO32" s="75"/>
      <c r="AP32" s="75"/>
      <c r="AQ32" s="75"/>
      <c r="AR32" s="75"/>
      <c r="AS32" s="75"/>
      <c r="AT32" s="75"/>
      <c r="AU32" s="76">
        <v>7467</v>
      </c>
      <c r="AV32" s="76"/>
      <c r="AW32" s="76"/>
      <c r="AX32" s="76"/>
      <c r="AY32" s="76"/>
      <c r="AZ32" s="76"/>
      <c r="BA32" s="76"/>
      <c r="BB32" s="76"/>
      <c r="BC32" s="76">
        <v>4050</v>
      </c>
      <c r="BD32" s="76"/>
      <c r="BE32" s="76"/>
      <c r="BF32" s="76"/>
      <c r="BG32" s="76"/>
      <c r="BH32" s="76"/>
      <c r="BI32" s="76"/>
      <c r="BJ32" s="76"/>
    </row>
    <row r="33" spans="5:62" ht="12" customHeight="1">
      <c r="E33" s="51" t="s">
        <v>144</v>
      </c>
      <c r="F33" s="51"/>
      <c r="G33" s="51"/>
      <c r="H33" s="51"/>
      <c r="I33" s="51"/>
      <c r="J33" s="51"/>
      <c r="K33" s="51"/>
      <c r="L33" s="51"/>
      <c r="M33" s="51"/>
      <c r="N33" s="32"/>
      <c r="O33" s="75">
        <f t="shared" si="2"/>
        <v>9628</v>
      </c>
      <c r="P33" s="75"/>
      <c r="Q33" s="75"/>
      <c r="R33" s="75"/>
      <c r="S33" s="75"/>
      <c r="T33" s="75"/>
      <c r="U33" s="75"/>
      <c r="V33" s="75"/>
      <c r="W33" s="76">
        <v>5563</v>
      </c>
      <c r="X33" s="76"/>
      <c r="Y33" s="76"/>
      <c r="Z33" s="76"/>
      <c r="AA33" s="76"/>
      <c r="AB33" s="76"/>
      <c r="AC33" s="76"/>
      <c r="AD33" s="76"/>
      <c r="AE33" s="76">
        <v>4065</v>
      </c>
      <c r="AF33" s="76"/>
      <c r="AG33" s="76"/>
      <c r="AH33" s="76"/>
      <c r="AI33" s="76"/>
      <c r="AJ33" s="76"/>
      <c r="AK33" s="76"/>
      <c r="AL33" s="76"/>
      <c r="AM33" s="75">
        <f t="shared" si="3"/>
        <v>9548</v>
      </c>
      <c r="AN33" s="75"/>
      <c r="AO33" s="75"/>
      <c r="AP33" s="75"/>
      <c r="AQ33" s="75"/>
      <c r="AR33" s="75"/>
      <c r="AS33" s="75"/>
      <c r="AT33" s="75"/>
      <c r="AU33" s="76">
        <v>5563</v>
      </c>
      <c r="AV33" s="76"/>
      <c r="AW33" s="76"/>
      <c r="AX33" s="76"/>
      <c r="AY33" s="76"/>
      <c r="AZ33" s="76"/>
      <c r="BA33" s="76"/>
      <c r="BB33" s="76"/>
      <c r="BC33" s="76">
        <v>3985</v>
      </c>
      <c r="BD33" s="76"/>
      <c r="BE33" s="76"/>
      <c r="BF33" s="76"/>
      <c r="BG33" s="76"/>
      <c r="BH33" s="76"/>
      <c r="BI33" s="76"/>
      <c r="BJ33" s="76"/>
    </row>
    <row r="34" spans="5:62" ht="12" customHeight="1">
      <c r="E34" s="51" t="s">
        <v>145</v>
      </c>
      <c r="F34" s="51"/>
      <c r="G34" s="51"/>
      <c r="H34" s="51"/>
      <c r="I34" s="51"/>
      <c r="J34" s="51"/>
      <c r="K34" s="51"/>
      <c r="L34" s="51"/>
      <c r="M34" s="51"/>
      <c r="N34" s="32"/>
      <c r="O34" s="75">
        <f t="shared" si="2"/>
        <v>9795</v>
      </c>
      <c r="P34" s="75"/>
      <c r="Q34" s="75"/>
      <c r="R34" s="75"/>
      <c r="S34" s="75"/>
      <c r="T34" s="75"/>
      <c r="U34" s="75"/>
      <c r="V34" s="75"/>
      <c r="W34" s="76">
        <v>6228</v>
      </c>
      <c r="X34" s="76"/>
      <c r="Y34" s="76"/>
      <c r="Z34" s="76"/>
      <c r="AA34" s="76"/>
      <c r="AB34" s="76"/>
      <c r="AC34" s="76"/>
      <c r="AD34" s="76"/>
      <c r="AE34" s="76">
        <v>3567</v>
      </c>
      <c r="AF34" s="76"/>
      <c r="AG34" s="76"/>
      <c r="AH34" s="76"/>
      <c r="AI34" s="76"/>
      <c r="AJ34" s="76"/>
      <c r="AK34" s="76"/>
      <c r="AL34" s="76"/>
      <c r="AM34" s="75">
        <f t="shared" si="3"/>
        <v>9945</v>
      </c>
      <c r="AN34" s="75"/>
      <c r="AO34" s="75"/>
      <c r="AP34" s="75"/>
      <c r="AQ34" s="75"/>
      <c r="AR34" s="75"/>
      <c r="AS34" s="75"/>
      <c r="AT34" s="75"/>
      <c r="AU34" s="76">
        <v>6228</v>
      </c>
      <c r="AV34" s="76"/>
      <c r="AW34" s="76"/>
      <c r="AX34" s="76"/>
      <c r="AY34" s="76"/>
      <c r="AZ34" s="76"/>
      <c r="BA34" s="76"/>
      <c r="BB34" s="76"/>
      <c r="BC34" s="76">
        <v>3717</v>
      </c>
      <c r="BD34" s="76"/>
      <c r="BE34" s="76"/>
      <c r="BF34" s="76"/>
      <c r="BG34" s="76"/>
      <c r="BH34" s="76"/>
      <c r="BI34" s="76"/>
      <c r="BJ34" s="76"/>
    </row>
    <row r="35" spans="5:62" ht="12" customHeight="1">
      <c r="E35" s="51" t="s">
        <v>146</v>
      </c>
      <c r="F35" s="51"/>
      <c r="G35" s="51"/>
      <c r="H35" s="51"/>
      <c r="I35" s="51"/>
      <c r="J35" s="51"/>
      <c r="K35" s="51"/>
      <c r="L35" s="51"/>
      <c r="M35" s="51"/>
      <c r="N35" s="32"/>
      <c r="O35" s="75">
        <f t="shared" si="2"/>
        <v>21174</v>
      </c>
      <c r="P35" s="75"/>
      <c r="Q35" s="75"/>
      <c r="R35" s="75"/>
      <c r="S35" s="75"/>
      <c r="T35" s="75"/>
      <c r="U35" s="75"/>
      <c r="V35" s="75"/>
      <c r="W35" s="76">
        <v>14109</v>
      </c>
      <c r="X35" s="76"/>
      <c r="Y35" s="76"/>
      <c r="Z35" s="76"/>
      <c r="AA35" s="76"/>
      <c r="AB35" s="76"/>
      <c r="AC35" s="76"/>
      <c r="AD35" s="76"/>
      <c r="AE35" s="76">
        <v>7065</v>
      </c>
      <c r="AF35" s="76"/>
      <c r="AG35" s="76"/>
      <c r="AH35" s="76"/>
      <c r="AI35" s="76"/>
      <c r="AJ35" s="76"/>
      <c r="AK35" s="76"/>
      <c r="AL35" s="76"/>
      <c r="AM35" s="75">
        <f t="shared" si="3"/>
        <v>21113</v>
      </c>
      <c r="AN35" s="75"/>
      <c r="AO35" s="75"/>
      <c r="AP35" s="75"/>
      <c r="AQ35" s="75"/>
      <c r="AR35" s="75"/>
      <c r="AS35" s="75"/>
      <c r="AT35" s="75"/>
      <c r="AU35" s="76">
        <v>14109</v>
      </c>
      <c r="AV35" s="76"/>
      <c r="AW35" s="76"/>
      <c r="AX35" s="76"/>
      <c r="AY35" s="76"/>
      <c r="AZ35" s="76"/>
      <c r="BA35" s="76"/>
      <c r="BB35" s="76"/>
      <c r="BC35" s="76">
        <v>7004</v>
      </c>
      <c r="BD35" s="76"/>
      <c r="BE35" s="76"/>
      <c r="BF35" s="76"/>
      <c r="BG35" s="76"/>
      <c r="BH35" s="76"/>
      <c r="BI35" s="76"/>
      <c r="BJ35" s="76"/>
    </row>
    <row r="36" spans="5:62" ht="12" customHeight="1">
      <c r="E36" s="51" t="s">
        <v>147</v>
      </c>
      <c r="F36" s="51"/>
      <c r="G36" s="51"/>
      <c r="H36" s="51"/>
      <c r="I36" s="51"/>
      <c r="J36" s="51"/>
      <c r="K36" s="51"/>
      <c r="L36" s="51"/>
      <c r="M36" s="51"/>
      <c r="N36" s="32"/>
      <c r="O36" s="75">
        <f t="shared" si="2"/>
        <v>14050</v>
      </c>
      <c r="P36" s="75"/>
      <c r="Q36" s="75"/>
      <c r="R36" s="75"/>
      <c r="S36" s="75"/>
      <c r="T36" s="75"/>
      <c r="U36" s="75"/>
      <c r="V36" s="75"/>
      <c r="W36" s="76">
        <v>8662</v>
      </c>
      <c r="X36" s="76"/>
      <c r="Y36" s="76"/>
      <c r="Z36" s="76"/>
      <c r="AA36" s="76"/>
      <c r="AB36" s="76"/>
      <c r="AC36" s="76"/>
      <c r="AD36" s="76"/>
      <c r="AE36" s="76">
        <v>5388</v>
      </c>
      <c r="AF36" s="76"/>
      <c r="AG36" s="76"/>
      <c r="AH36" s="76"/>
      <c r="AI36" s="76"/>
      <c r="AJ36" s="76"/>
      <c r="AK36" s="76"/>
      <c r="AL36" s="76"/>
      <c r="AM36" s="75">
        <f t="shared" si="3"/>
        <v>13814</v>
      </c>
      <c r="AN36" s="75"/>
      <c r="AO36" s="75"/>
      <c r="AP36" s="75"/>
      <c r="AQ36" s="75"/>
      <c r="AR36" s="75"/>
      <c r="AS36" s="75"/>
      <c r="AT36" s="75"/>
      <c r="AU36" s="76">
        <v>8662</v>
      </c>
      <c r="AV36" s="76"/>
      <c r="AW36" s="76"/>
      <c r="AX36" s="76"/>
      <c r="AY36" s="76"/>
      <c r="AZ36" s="76"/>
      <c r="BA36" s="76"/>
      <c r="BB36" s="76"/>
      <c r="BC36" s="76">
        <v>5152</v>
      </c>
      <c r="BD36" s="76"/>
      <c r="BE36" s="76"/>
      <c r="BF36" s="76"/>
      <c r="BG36" s="76"/>
      <c r="BH36" s="76"/>
      <c r="BI36" s="76"/>
      <c r="BJ36" s="76"/>
    </row>
    <row r="37" spans="5:62" ht="12" customHeight="1">
      <c r="E37" s="51" t="s">
        <v>148</v>
      </c>
      <c r="F37" s="51"/>
      <c r="G37" s="51"/>
      <c r="H37" s="51"/>
      <c r="I37" s="51"/>
      <c r="J37" s="51"/>
      <c r="K37" s="51"/>
      <c r="L37" s="51"/>
      <c r="M37" s="51"/>
      <c r="N37" s="32"/>
      <c r="O37" s="75">
        <f t="shared" si="2"/>
        <v>11965</v>
      </c>
      <c r="P37" s="75"/>
      <c r="Q37" s="75"/>
      <c r="R37" s="75"/>
      <c r="S37" s="75"/>
      <c r="T37" s="75"/>
      <c r="U37" s="75"/>
      <c r="V37" s="75"/>
      <c r="W37" s="76">
        <v>7595</v>
      </c>
      <c r="X37" s="76"/>
      <c r="Y37" s="76"/>
      <c r="Z37" s="76"/>
      <c r="AA37" s="76"/>
      <c r="AB37" s="76"/>
      <c r="AC37" s="76"/>
      <c r="AD37" s="76"/>
      <c r="AE37" s="76">
        <v>4370</v>
      </c>
      <c r="AF37" s="76"/>
      <c r="AG37" s="76"/>
      <c r="AH37" s="76"/>
      <c r="AI37" s="76"/>
      <c r="AJ37" s="76"/>
      <c r="AK37" s="76"/>
      <c r="AL37" s="76"/>
      <c r="AM37" s="75">
        <f t="shared" si="3"/>
        <v>11976</v>
      </c>
      <c r="AN37" s="75"/>
      <c r="AO37" s="75"/>
      <c r="AP37" s="75"/>
      <c r="AQ37" s="75"/>
      <c r="AR37" s="75"/>
      <c r="AS37" s="75"/>
      <c r="AT37" s="75"/>
      <c r="AU37" s="76">
        <v>7595</v>
      </c>
      <c r="AV37" s="76"/>
      <c r="AW37" s="76"/>
      <c r="AX37" s="76"/>
      <c r="AY37" s="76"/>
      <c r="AZ37" s="76"/>
      <c r="BA37" s="76"/>
      <c r="BB37" s="76"/>
      <c r="BC37" s="76">
        <v>4381</v>
      </c>
      <c r="BD37" s="76"/>
      <c r="BE37" s="76"/>
      <c r="BF37" s="76"/>
      <c r="BG37" s="76"/>
      <c r="BH37" s="76"/>
      <c r="BI37" s="76"/>
      <c r="BJ37" s="76"/>
    </row>
    <row r="38" spans="5:62" ht="12" customHeight="1">
      <c r="E38" s="51" t="s">
        <v>149</v>
      </c>
      <c r="F38" s="51"/>
      <c r="G38" s="51"/>
      <c r="H38" s="51"/>
      <c r="I38" s="51"/>
      <c r="J38" s="51"/>
      <c r="K38" s="51"/>
      <c r="L38" s="51"/>
      <c r="M38" s="51"/>
      <c r="N38" s="32"/>
      <c r="O38" s="75">
        <f>SUM(W38,AE38)</f>
        <v>46675</v>
      </c>
      <c r="P38" s="75"/>
      <c r="Q38" s="75"/>
      <c r="R38" s="75"/>
      <c r="S38" s="75"/>
      <c r="T38" s="75"/>
      <c r="U38" s="75"/>
      <c r="V38" s="75"/>
      <c r="W38" s="76">
        <v>21286</v>
      </c>
      <c r="X38" s="76"/>
      <c r="Y38" s="76"/>
      <c r="Z38" s="76"/>
      <c r="AA38" s="76"/>
      <c r="AB38" s="76"/>
      <c r="AC38" s="76"/>
      <c r="AD38" s="76"/>
      <c r="AE38" s="76">
        <v>25389</v>
      </c>
      <c r="AF38" s="76"/>
      <c r="AG38" s="76"/>
      <c r="AH38" s="76"/>
      <c r="AI38" s="76"/>
      <c r="AJ38" s="76"/>
      <c r="AK38" s="76"/>
      <c r="AL38" s="76"/>
      <c r="AM38" s="75">
        <f>SUM(AU38,BC38)</f>
        <v>46724</v>
      </c>
      <c r="AN38" s="75"/>
      <c r="AO38" s="75"/>
      <c r="AP38" s="75"/>
      <c r="AQ38" s="75"/>
      <c r="AR38" s="75"/>
      <c r="AS38" s="75"/>
      <c r="AT38" s="75"/>
      <c r="AU38" s="76">
        <v>21286</v>
      </c>
      <c r="AV38" s="76"/>
      <c r="AW38" s="76"/>
      <c r="AX38" s="76"/>
      <c r="AY38" s="76"/>
      <c r="AZ38" s="76"/>
      <c r="BA38" s="76"/>
      <c r="BB38" s="76"/>
      <c r="BC38" s="76">
        <v>25438</v>
      </c>
      <c r="BD38" s="76"/>
      <c r="BE38" s="76"/>
      <c r="BF38" s="76"/>
      <c r="BG38" s="76"/>
      <c r="BH38" s="76"/>
      <c r="BI38" s="76"/>
      <c r="BJ38" s="76"/>
    </row>
    <row r="39" ht="7.5" customHeight="1">
      <c r="N39" s="32"/>
    </row>
    <row r="40" spans="3:14" ht="12" customHeight="1">
      <c r="C40" s="83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32"/>
    </row>
    <row r="41" spans="4:14" ht="12" customHeight="1">
      <c r="D41" s="83" t="s">
        <v>151</v>
      </c>
      <c r="E41" s="83"/>
      <c r="F41" s="83"/>
      <c r="G41" s="83"/>
      <c r="H41" s="83"/>
      <c r="I41" s="83"/>
      <c r="J41" s="83"/>
      <c r="K41" s="83"/>
      <c r="L41" s="83"/>
      <c r="M41" s="83"/>
      <c r="N41" s="32"/>
    </row>
    <row r="42" spans="5:62" ht="12" customHeight="1">
      <c r="E42" s="51" t="s">
        <v>121</v>
      </c>
      <c r="F42" s="51"/>
      <c r="G42" s="51"/>
      <c r="H42" s="51"/>
      <c r="I42" s="51"/>
      <c r="J42" s="51"/>
      <c r="K42" s="51"/>
      <c r="L42" s="51"/>
      <c r="M42" s="51"/>
      <c r="N42" s="32"/>
      <c r="O42" s="75">
        <f>SUM(W42,AE42)</f>
        <v>233192</v>
      </c>
      <c r="P42" s="75"/>
      <c r="Q42" s="75"/>
      <c r="R42" s="75"/>
      <c r="S42" s="75"/>
      <c r="T42" s="75"/>
      <c r="U42" s="75"/>
      <c r="V42" s="75"/>
      <c r="W42" s="76">
        <v>155707</v>
      </c>
      <c r="X42" s="76"/>
      <c r="Y42" s="76"/>
      <c r="Z42" s="76"/>
      <c r="AA42" s="76"/>
      <c r="AB42" s="76"/>
      <c r="AC42" s="76"/>
      <c r="AD42" s="76"/>
      <c r="AE42" s="76">
        <v>77485</v>
      </c>
      <c r="AF42" s="76"/>
      <c r="AG42" s="76"/>
      <c r="AH42" s="76"/>
      <c r="AI42" s="76"/>
      <c r="AJ42" s="76"/>
      <c r="AK42" s="76"/>
      <c r="AL42" s="76"/>
      <c r="AM42" s="75">
        <f>SUM(AU42,BC42)</f>
        <v>231716</v>
      </c>
      <c r="AN42" s="75"/>
      <c r="AO42" s="75"/>
      <c r="AP42" s="75"/>
      <c r="AQ42" s="75"/>
      <c r="AR42" s="75"/>
      <c r="AS42" s="75"/>
      <c r="AT42" s="75"/>
      <c r="AU42" s="76">
        <v>155707</v>
      </c>
      <c r="AV42" s="76"/>
      <c r="AW42" s="76"/>
      <c r="AX42" s="76"/>
      <c r="AY42" s="76"/>
      <c r="AZ42" s="76"/>
      <c r="BA42" s="76"/>
      <c r="BB42" s="76"/>
      <c r="BC42" s="76">
        <v>76009</v>
      </c>
      <c r="BD42" s="76"/>
      <c r="BE42" s="76"/>
      <c r="BF42" s="76"/>
      <c r="BG42" s="76"/>
      <c r="BH42" s="76"/>
      <c r="BI42" s="76"/>
      <c r="BJ42" s="76"/>
    </row>
    <row r="43" spans="5:62" ht="12" customHeight="1">
      <c r="E43" s="51" t="s">
        <v>152</v>
      </c>
      <c r="F43" s="51"/>
      <c r="G43" s="51"/>
      <c r="H43" s="51"/>
      <c r="I43" s="51"/>
      <c r="J43" s="51"/>
      <c r="K43" s="51"/>
      <c r="L43" s="51"/>
      <c r="M43" s="51"/>
      <c r="N43" s="32"/>
      <c r="O43" s="75">
        <f>SUM(W43,AE43)</f>
        <v>24327</v>
      </c>
      <c r="P43" s="75"/>
      <c r="Q43" s="75"/>
      <c r="R43" s="75"/>
      <c r="S43" s="75"/>
      <c r="T43" s="75"/>
      <c r="U43" s="75"/>
      <c r="V43" s="75"/>
      <c r="W43" s="76">
        <v>14943</v>
      </c>
      <c r="X43" s="76"/>
      <c r="Y43" s="76"/>
      <c r="Z43" s="76"/>
      <c r="AA43" s="76"/>
      <c r="AB43" s="76"/>
      <c r="AC43" s="76"/>
      <c r="AD43" s="76"/>
      <c r="AE43" s="76">
        <v>9384</v>
      </c>
      <c r="AF43" s="76"/>
      <c r="AG43" s="76"/>
      <c r="AH43" s="76"/>
      <c r="AI43" s="76"/>
      <c r="AJ43" s="76"/>
      <c r="AK43" s="76"/>
      <c r="AL43" s="76"/>
      <c r="AM43" s="75">
        <f>SUM(AU43,BC43)</f>
        <v>24386</v>
      </c>
      <c r="AN43" s="75"/>
      <c r="AO43" s="75"/>
      <c r="AP43" s="75"/>
      <c r="AQ43" s="75"/>
      <c r="AR43" s="75"/>
      <c r="AS43" s="75"/>
      <c r="AT43" s="75"/>
      <c r="AU43" s="76">
        <v>14943</v>
      </c>
      <c r="AV43" s="76"/>
      <c r="AW43" s="76"/>
      <c r="AX43" s="76"/>
      <c r="AY43" s="76"/>
      <c r="AZ43" s="76"/>
      <c r="BA43" s="76"/>
      <c r="BB43" s="76"/>
      <c r="BC43" s="76">
        <v>9443</v>
      </c>
      <c r="BD43" s="76"/>
      <c r="BE43" s="76"/>
      <c r="BF43" s="76"/>
      <c r="BG43" s="76"/>
      <c r="BH43" s="76"/>
      <c r="BI43" s="76"/>
      <c r="BJ43" s="76"/>
    </row>
    <row r="44" spans="5:62" ht="12" customHeight="1">
      <c r="E44" s="51" t="s">
        <v>153</v>
      </c>
      <c r="F44" s="51"/>
      <c r="G44" s="51"/>
      <c r="H44" s="51"/>
      <c r="I44" s="51"/>
      <c r="J44" s="51"/>
      <c r="K44" s="51"/>
      <c r="L44" s="51"/>
      <c r="M44" s="51"/>
      <c r="N44" s="32"/>
      <c r="O44" s="75">
        <f>SUM(W44,AE44)</f>
        <v>29200</v>
      </c>
      <c r="P44" s="75"/>
      <c r="Q44" s="75"/>
      <c r="R44" s="75"/>
      <c r="S44" s="75"/>
      <c r="T44" s="75"/>
      <c r="U44" s="75"/>
      <c r="V44" s="75"/>
      <c r="W44" s="76">
        <v>18020</v>
      </c>
      <c r="X44" s="76"/>
      <c r="Y44" s="76"/>
      <c r="Z44" s="76"/>
      <c r="AA44" s="76"/>
      <c r="AB44" s="76"/>
      <c r="AC44" s="76"/>
      <c r="AD44" s="76"/>
      <c r="AE44" s="76">
        <v>11180</v>
      </c>
      <c r="AF44" s="76"/>
      <c r="AG44" s="76"/>
      <c r="AH44" s="76"/>
      <c r="AI44" s="76"/>
      <c r="AJ44" s="76"/>
      <c r="AK44" s="76"/>
      <c r="AL44" s="76"/>
      <c r="AM44" s="75">
        <f>SUM(AU44,BC44)</f>
        <v>29064</v>
      </c>
      <c r="AN44" s="75"/>
      <c r="AO44" s="75"/>
      <c r="AP44" s="75"/>
      <c r="AQ44" s="75"/>
      <c r="AR44" s="75"/>
      <c r="AS44" s="75"/>
      <c r="AT44" s="75"/>
      <c r="AU44" s="76">
        <v>18020</v>
      </c>
      <c r="AV44" s="76"/>
      <c r="AW44" s="76"/>
      <c r="AX44" s="76"/>
      <c r="AY44" s="76"/>
      <c r="AZ44" s="76"/>
      <c r="BA44" s="76"/>
      <c r="BB44" s="76"/>
      <c r="BC44" s="76">
        <v>11044</v>
      </c>
      <c r="BD44" s="76"/>
      <c r="BE44" s="76"/>
      <c r="BF44" s="76"/>
      <c r="BG44" s="76"/>
      <c r="BH44" s="76"/>
      <c r="BI44" s="76"/>
      <c r="BJ44" s="76"/>
    </row>
    <row r="45" spans="5:62" ht="12" customHeight="1">
      <c r="E45" s="51" t="s">
        <v>154</v>
      </c>
      <c r="F45" s="51"/>
      <c r="G45" s="51"/>
      <c r="H45" s="51"/>
      <c r="I45" s="51"/>
      <c r="J45" s="51"/>
      <c r="K45" s="51"/>
      <c r="L45" s="51"/>
      <c r="M45" s="51"/>
      <c r="N45" s="32"/>
      <c r="O45" s="75">
        <f>SUM(W45,AE45)</f>
        <v>8687</v>
      </c>
      <c r="P45" s="75"/>
      <c r="Q45" s="75"/>
      <c r="R45" s="75"/>
      <c r="S45" s="75"/>
      <c r="T45" s="75"/>
      <c r="U45" s="75"/>
      <c r="V45" s="75"/>
      <c r="W45" s="76">
        <v>4051</v>
      </c>
      <c r="X45" s="76"/>
      <c r="Y45" s="76"/>
      <c r="Z45" s="76"/>
      <c r="AA45" s="76"/>
      <c r="AB45" s="76"/>
      <c r="AC45" s="76"/>
      <c r="AD45" s="76"/>
      <c r="AE45" s="76">
        <v>4636</v>
      </c>
      <c r="AF45" s="76"/>
      <c r="AG45" s="76"/>
      <c r="AH45" s="76"/>
      <c r="AI45" s="76"/>
      <c r="AJ45" s="76"/>
      <c r="AK45" s="76"/>
      <c r="AL45" s="76"/>
      <c r="AM45" s="75">
        <f>SUM(AU45,BC45)</f>
        <v>8968</v>
      </c>
      <c r="AN45" s="75"/>
      <c r="AO45" s="75"/>
      <c r="AP45" s="75"/>
      <c r="AQ45" s="75"/>
      <c r="AR45" s="75"/>
      <c r="AS45" s="75"/>
      <c r="AT45" s="75"/>
      <c r="AU45" s="76">
        <v>4051</v>
      </c>
      <c r="AV45" s="76"/>
      <c r="AW45" s="76"/>
      <c r="AX45" s="76"/>
      <c r="AY45" s="76"/>
      <c r="AZ45" s="76"/>
      <c r="BA45" s="76"/>
      <c r="BB45" s="76"/>
      <c r="BC45" s="76">
        <v>4917</v>
      </c>
      <c r="BD45" s="76"/>
      <c r="BE45" s="76"/>
      <c r="BF45" s="76"/>
      <c r="BG45" s="76"/>
      <c r="BH45" s="76"/>
      <c r="BI45" s="76"/>
      <c r="BJ45" s="76"/>
    </row>
    <row r="46" spans="5:62" ht="12" customHeight="1">
      <c r="E46" s="51" t="s">
        <v>155</v>
      </c>
      <c r="F46" s="51"/>
      <c r="G46" s="51"/>
      <c r="H46" s="51"/>
      <c r="I46" s="51"/>
      <c r="J46" s="51"/>
      <c r="K46" s="51"/>
      <c r="L46" s="51"/>
      <c r="M46" s="51"/>
      <c r="N46" s="32"/>
      <c r="O46" s="75">
        <f>SUM(W46,AE46)</f>
        <v>28910</v>
      </c>
      <c r="P46" s="75"/>
      <c r="Q46" s="75"/>
      <c r="R46" s="75"/>
      <c r="S46" s="75"/>
      <c r="T46" s="75"/>
      <c r="U46" s="75"/>
      <c r="V46" s="75"/>
      <c r="W46" s="76">
        <v>16217</v>
      </c>
      <c r="X46" s="76"/>
      <c r="Y46" s="76"/>
      <c r="Z46" s="76"/>
      <c r="AA46" s="76"/>
      <c r="AB46" s="76"/>
      <c r="AC46" s="76"/>
      <c r="AD46" s="76"/>
      <c r="AE46" s="76">
        <v>12693</v>
      </c>
      <c r="AF46" s="76"/>
      <c r="AG46" s="76"/>
      <c r="AH46" s="76"/>
      <c r="AI46" s="76"/>
      <c r="AJ46" s="76"/>
      <c r="AK46" s="76"/>
      <c r="AL46" s="76"/>
      <c r="AM46" s="75">
        <f>SUM(AU46,BC46)</f>
        <v>28995</v>
      </c>
      <c r="AN46" s="75"/>
      <c r="AO46" s="75"/>
      <c r="AP46" s="75"/>
      <c r="AQ46" s="75"/>
      <c r="AR46" s="75"/>
      <c r="AS46" s="75"/>
      <c r="AT46" s="75"/>
      <c r="AU46" s="76">
        <v>16217</v>
      </c>
      <c r="AV46" s="76"/>
      <c r="AW46" s="76"/>
      <c r="AX46" s="76"/>
      <c r="AY46" s="76"/>
      <c r="AZ46" s="76"/>
      <c r="BA46" s="76"/>
      <c r="BB46" s="76"/>
      <c r="BC46" s="76">
        <v>12778</v>
      </c>
      <c r="BD46" s="76"/>
      <c r="BE46" s="76"/>
      <c r="BF46" s="76"/>
      <c r="BG46" s="76"/>
      <c r="BH46" s="76"/>
      <c r="BI46" s="76"/>
      <c r="BJ46" s="76"/>
    </row>
    <row r="47" ht="7.5" customHeight="1">
      <c r="N47" s="32"/>
    </row>
    <row r="48" spans="3:14" ht="12" customHeight="1">
      <c r="C48" s="83" t="s">
        <v>156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32"/>
    </row>
    <row r="49" spans="4:14" ht="12" customHeight="1">
      <c r="D49" s="83" t="s">
        <v>157</v>
      </c>
      <c r="E49" s="83"/>
      <c r="F49" s="83"/>
      <c r="G49" s="83"/>
      <c r="H49" s="83"/>
      <c r="I49" s="83"/>
      <c r="J49" s="83"/>
      <c r="K49" s="83"/>
      <c r="L49" s="83"/>
      <c r="M49" s="83"/>
      <c r="N49" s="32"/>
    </row>
    <row r="50" spans="5:62" ht="12" customHeight="1">
      <c r="E50" s="51" t="s">
        <v>121</v>
      </c>
      <c r="F50" s="51"/>
      <c r="G50" s="51"/>
      <c r="H50" s="51"/>
      <c r="I50" s="51"/>
      <c r="J50" s="51"/>
      <c r="K50" s="51"/>
      <c r="L50" s="51"/>
      <c r="M50" s="51"/>
      <c r="N50" s="32"/>
      <c r="O50" s="75">
        <v>76254</v>
      </c>
      <c r="P50" s="75"/>
      <c r="Q50" s="75"/>
      <c r="R50" s="75"/>
      <c r="S50" s="75"/>
      <c r="T50" s="75"/>
      <c r="U50" s="75"/>
      <c r="V50" s="75"/>
      <c r="W50" s="76">
        <v>42288</v>
      </c>
      <c r="X50" s="76"/>
      <c r="Y50" s="76"/>
      <c r="Z50" s="76"/>
      <c r="AA50" s="76"/>
      <c r="AB50" s="76"/>
      <c r="AC50" s="76"/>
      <c r="AD50" s="76"/>
      <c r="AE50" s="76">
        <v>33966</v>
      </c>
      <c r="AF50" s="76"/>
      <c r="AG50" s="76"/>
      <c r="AH50" s="76"/>
      <c r="AI50" s="76"/>
      <c r="AJ50" s="76"/>
      <c r="AK50" s="76"/>
      <c r="AL50" s="76"/>
      <c r="AM50" s="75">
        <v>81522</v>
      </c>
      <c r="AN50" s="75"/>
      <c r="AO50" s="75"/>
      <c r="AP50" s="75"/>
      <c r="AQ50" s="75"/>
      <c r="AR50" s="75"/>
      <c r="AS50" s="75"/>
      <c r="AT50" s="75"/>
      <c r="AU50" s="76">
        <v>42288</v>
      </c>
      <c r="AV50" s="76"/>
      <c r="AW50" s="76"/>
      <c r="AX50" s="76"/>
      <c r="AY50" s="76"/>
      <c r="AZ50" s="76"/>
      <c r="BA50" s="76"/>
      <c r="BB50" s="76"/>
      <c r="BC50" s="76">
        <v>39234</v>
      </c>
      <c r="BD50" s="76"/>
      <c r="BE50" s="76"/>
      <c r="BF50" s="76"/>
      <c r="BG50" s="76"/>
      <c r="BH50" s="76"/>
      <c r="BI50" s="76"/>
      <c r="BJ50" s="76"/>
    </row>
    <row r="51" spans="5:62" ht="12" customHeight="1">
      <c r="E51" s="51" t="s">
        <v>133</v>
      </c>
      <c r="F51" s="51"/>
      <c r="G51" s="51"/>
      <c r="H51" s="51"/>
      <c r="I51" s="51"/>
      <c r="J51" s="51"/>
      <c r="K51" s="51"/>
      <c r="L51" s="51"/>
      <c r="M51" s="51"/>
      <c r="N51" s="32"/>
      <c r="O51" s="75">
        <v>40781</v>
      </c>
      <c r="P51" s="75"/>
      <c r="Q51" s="75"/>
      <c r="R51" s="75"/>
      <c r="S51" s="75"/>
      <c r="T51" s="75"/>
      <c r="U51" s="75"/>
      <c r="V51" s="75"/>
      <c r="W51" s="76">
        <v>26733</v>
      </c>
      <c r="X51" s="76"/>
      <c r="Y51" s="76"/>
      <c r="Z51" s="76"/>
      <c r="AA51" s="76"/>
      <c r="AB51" s="76"/>
      <c r="AC51" s="76"/>
      <c r="AD51" s="76"/>
      <c r="AE51" s="76">
        <v>14048</v>
      </c>
      <c r="AF51" s="76"/>
      <c r="AG51" s="76"/>
      <c r="AH51" s="76"/>
      <c r="AI51" s="76"/>
      <c r="AJ51" s="76"/>
      <c r="AK51" s="76"/>
      <c r="AL51" s="76"/>
      <c r="AM51" s="75">
        <v>38657</v>
      </c>
      <c r="AN51" s="75"/>
      <c r="AO51" s="75"/>
      <c r="AP51" s="75"/>
      <c r="AQ51" s="75"/>
      <c r="AR51" s="75"/>
      <c r="AS51" s="75"/>
      <c r="AT51" s="75"/>
      <c r="AU51" s="76">
        <v>26733</v>
      </c>
      <c r="AV51" s="76"/>
      <c r="AW51" s="76"/>
      <c r="AX51" s="76"/>
      <c r="AY51" s="76"/>
      <c r="AZ51" s="76"/>
      <c r="BA51" s="76"/>
      <c r="BB51" s="76"/>
      <c r="BC51" s="76">
        <v>11924</v>
      </c>
      <c r="BD51" s="76"/>
      <c r="BE51" s="76"/>
      <c r="BF51" s="76"/>
      <c r="BG51" s="76"/>
      <c r="BH51" s="76"/>
      <c r="BI51" s="76"/>
      <c r="BJ51" s="76"/>
    </row>
    <row r="52" spans="5:62" ht="12" customHeight="1">
      <c r="E52" s="51" t="s">
        <v>158</v>
      </c>
      <c r="F52" s="51"/>
      <c r="G52" s="51"/>
      <c r="H52" s="51"/>
      <c r="I52" s="51"/>
      <c r="J52" s="51"/>
      <c r="K52" s="51"/>
      <c r="L52" s="51"/>
      <c r="M52" s="51"/>
      <c r="N52" s="32"/>
      <c r="O52" s="75">
        <v>17656</v>
      </c>
      <c r="P52" s="75"/>
      <c r="Q52" s="75"/>
      <c r="R52" s="75"/>
      <c r="S52" s="75"/>
      <c r="T52" s="75"/>
      <c r="U52" s="75"/>
      <c r="V52" s="75"/>
      <c r="W52" s="76">
        <v>11321</v>
      </c>
      <c r="X52" s="76"/>
      <c r="Y52" s="76"/>
      <c r="Z52" s="76"/>
      <c r="AA52" s="76"/>
      <c r="AB52" s="76"/>
      <c r="AC52" s="76"/>
      <c r="AD52" s="76"/>
      <c r="AE52" s="76">
        <v>6335</v>
      </c>
      <c r="AF52" s="76"/>
      <c r="AG52" s="76"/>
      <c r="AH52" s="76"/>
      <c r="AI52" s="76"/>
      <c r="AJ52" s="76"/>
      <c r="AK52" s="76"/>
      <c r="AL52" s="76"/>
      <c r="AM52" s="75">
        <v>17301</v>
      </c>
      <c r="AN52" s="75"/>
      <c r="AO52" s="75"/>
      <c r="AP52" s="75"/>
      <c r="AQ52" s="75"/>
      <c r="AR52" s="75"/>
      <c r="AS52" s="75"/>
      <c r="AT52" s="75"/>
      <c r="AU52" s="76">
        <v>11321</v>
      </c>
      <c r="AV52" s="76"/>
      <c r="AW52" s="76"/>
      <c r="AX52" s="76"/>
      <c r="AY52" s="76"/>
      <c r="AZ52" s="76"/>
      <c r="BA52" s="76"/>
      <c r="BB52" s="76"/>
      <c r="BC52" s="76">
        <v>5980</v>
      </c>
      <c r="BD52" s="76"/>
      <c r="BE52" s="76"/>
      <c r="BF52" s="76"/>
      <c r="BG52" s="76"/>
      <c r="BH52" s="76"/>
      <c r="BI52" s="76"/>
      <c r="BJ52" s="76"/>
    </row>
    <row r="53" spans="5:62" ht="12" customHeight="1">
      <c r="E53" s="51" t="s">
        <v>159</v>
      </c>
      <c r="F53" s="51"/>
      <c r="G53" s="51"/>
      <c r="H53" s="51"/>
      <c r="I53" s="51"/>
      <c r="J53" s="51"/>
      <c r="K53" s="51"/>
      <c r="L53" s="51"/>
      <c r="M53" s="51"/>
      <c r="N53" s="32"/>
      <c r="O53" s="75">
        <v>19120</v>
      </c>
      <c r="P53" s="75"/>
      <c r="Q53" s="75"/>
      <c r="R53" s="75"/>
      <c r="S53" s="75"/>
      <c r="T53" s="75"/>
      <c r="U53" s="75"/>
      <c r="V53" s="75"/>
      <c r="W53" s="76">
        <v>12701</v>
      </c>
      <c r="X53" s="76"/>
      <c r="Y53" s="76"/>
      <c r="Z53" s="76"/>
      <c r="AA53" s="76"/>
      <c r="AB53" s="76"/>
      <c r="AC53" s="76"/>
      <c r="AD53" s="76"/>
      <c r="AE53" s="76">
        <v>6419</v>
      </c>
      <c r="AF53" s="76"/>
      <c r="AG53" s="76"/>
      <c r="AH53" s="76"/>
      <c r="AI53" s="76"/>
      <c r="AJ53" s="76"/>
      <c r="AK53" s="76"/>
      <c r="AL53" s="76"/>
      <c r="AM53" s="75">
        <v>19013</v>
      </c>
      <c r="AN53" s="75"/>
      <c r="AO53" s="75"/>
      <c r="AP53" s="75"/>
      <c r="AQ53" s="75"/>
      <c r="AR53" s="75"/>
      <c r="AS53" s="75"/>
      <c r="AT53" s="75"/>
      <c r="AU53" s="76">
        <v>12701</v>
      </c>
      <c r="AV53" s="76"/>
      <c r="AW53" s="76"/>
      <c r="AX53" s="76"/>
      <c r="AY53" s="76"/>
      <c r="AZ53" s="76"/>
      <c r="BA53" s="76"/>
      <c r="BB53" s="76"/>
      <c r="BC53" s="76">
        <v>6312</v>
      </c>
      <c r="BD53" s="76"/>
      <c r="BE53" s="76"/>
      <c r="BF53" s="76"/>
      <c r="BG53" s="76"/>
      <c r="BH53" s="76"/>
      <c r="BI53" s="76"/>
      <c r="BJ53" s="76"/>
    </row>
    <row r="54" spans="5:62" ht="12" customHeight="1">
      <c r="E54" s="51" t="s">
        <v>160</v>
      </c>
      <c r="F54" s="51"/>
      <c r="G54" s="51"/>
      <c r="H54" s="51"/>
      <c r="I54" s="51"/>
      <c r="J54" s="51"/>
      <c r="K54" s="51"/>
      <c r="L54" s="51"/>
      <c r="M54" s="51"/>
      <c r="N54" s="32"/>
      <c r="O54" s="75">
        <v>15696</v>
      </c>
      <c r="P54" s="75"/>
      <c r="Q54" s="75"/>
      <c r="R54" s="75"/>
      <c r="S54" s="75"/>
      <c r="T54" s="75"/>
      <c r="U54" s="75"/>
      <c r="V54" s="75"/>
      <c r="W54" s="76">
        <v>10050</v>
      </c>
      <c r="X54" s="76"/>
      <c r="Y54" s="76"/>
      <c r="Z54" s="76"/>
      <c r="AA54" s="76"/>
      <c r="AB54" s="76"/>
      <c r="AC54" s="76"/>
      <c r="AD54" s="76"/>
      <c r="AE54" s="76">
        <v>5646</v>
      </c>
      <c r="AF54" s="76"/>
      <c r="AG54" s="76"/>
      <c r="AH54" s="76"/>
      <c r="AI54" s="76"/>
      <c r="AJ54" s="76"/>
      <c r="AK54" s="76"/>
      <c r="AL54" s="76"/>
      <c r="AM54" s="75">
        <v>15320</v>
      </c>
      <c r="AN54" s="75"/>
      <c r="AO54" s="75"/>
      <c r="AP54" s="75"/>
      <c r="AQ54" s="75"/>
      <c r="AR54" s="75"/>
      <c r="AS54" s="75"/>
      <c r="AT54" s="75"/>
      <c r="AU54" s="76">
        <v>10050</v>
      </c>
      <c r="AV54" s="76"/>
      <c r="AW54" s="76"/>
      <c r="AX54" s="76"/>
      <c r="AY54" s="76"/>
      <c r="AZ54" s="76"/>
      <c r="BA54" s="76"/>
      <c r="BB54" s="76"/>
      <c r="BC54" s="76">
        <v>5270</v>
      </c>
      <c r="BD54" s="76"/>
      <c r="BE54" s="76"/>
      <c r="BF54" s="76"/>
      <c r="BG54" s="76"/>
      <c r="BH54" s="76"/>
      <c r="BI54" s="76"/>
      <c r="BJ54" s="76"/>
    </row>
    <row r="55" spans="5:62" ht="12" customHeight="1">
      <c r="E55" s="51" t="s">
        <v>161</v>
      </c>
      <c r="F55" s="51"/>
      <c r="G55" s="51"/>
      <c r="H55" s="51"/>
      <c r="I55" s="51"/>
      <c r="J55" s="51"/>
      <c r="K55" s="51"/>
      <c r="L55" s="51"/>
      <c r="M55" s="51"/>
      <c r="N55" s="32"/>
      <c r="O55" s="75">
        <v>21791</v>
      </c>
      <c r="P55" s="75"/>
      <c r="Q55" s="75"/>
      <c r="R55" s="75"/>
      <c r="S55" s="75"/>
      <c r="T55" s="75"/>
      <c r="U55" s="75"/>
      <c r="V55" s="75"/>
      <c r="W55" s="76">
        <v>14238</v>
      </c>
      <c r="X55" s="76"/>
      <c r="Y55" s="76"/>
      <c r="Z55" s="76"/>
      <c r="AA55" s="76"/>
      <c r="AB55" s="76"/>
      <c r="AC55" s="76"/>
      <c r="AD55" s="76"/>
      <c r="AE55" s="76">
        <v>7553</v>
      </c>
      <c r="AF55" s="76"/>
      <c r="AG55" s="76"/>
      <c r="AH55" s="76"/>
      <c r="AI55" s="76"/>
      <c r="AJ55" s="76"/>
      <c r="AK55" s="76"/>
      <c r="AL55" s="76"/>
      <c r="AM55" s="75">
        <v>21852</v>
      </c>
      <c r="AN55" s="75"/>
      <c r="AO55" s="75"/>
      <c r="AP55" s="75"/>
      <c r="AQ55" s="75"/>
      <c r="AR55" s="75"/>
      <c r="AS55" s="75"/>
      <c r="AT55" s="75"/>
      <c r="AU55" s="76">
        <v>14238</v>
      </c>
      <c r="AV55" s="76"/>
      <c r="AW55" s="76"/>
      <c r="AX55" s="76"/>
      <c r="AY55" s="76"/>
      <c r="AZ55" s="76"/>
      <c r="BA55" s="76"/>
      <c r="BB55" s="76"/>
      <c r="BC55" s="76">
        <v>7614</v>
      </c>
      <c r="BD55" s="76"/>
      <c r="BE55" s="76"/>
      <c r="BF55" s="76"/>
      <c r="BG55" s="76"/>
      <c r="BH55" s="76"/>
      <c r="BI55" s="76"/>
      <c r="BJ55" s="76"/>
    </row>
    <row r="56" spans="4:14" ht="12" customHeight="1">
      <c r="D56" s="83" t="s">
        <v>162</v>
      </c>
      <c r="E56" s="83"/>
      <c r="F56" s="83"/>
      <c r="G56" s="83"/>
      <c r="H56" s="83"/>
      <c r="I56" s="83"/>
      <c r="J56" s="83"/>
      <c r="K56" s="83"/>
      <c r="L56" s="83"/>
      <c r="M56" s="83"/>
      <c r="N56" s="32"/>
    </row>
    <row r="57" spans="5:62" ht="12" customHeight="1">
      <c r="E57" s="51" t="s">
        <v>121</v>
      </c>
      <c r="F57" s="51"/>
      <c r="G57" s="51"/>
      <c r="H57" s="51"/>
      <c r="I57" s="51"/>
      <c r="J57" s="51"/>
      <c r="K57" s="51"/>
      <c r="L57" s="51"/>
      <c r="M57" s="51"/>
      <c r="N57" s="32"/>
      <c r="O57" s="75">
        <v>39931</v>
      </c>
      <c r="P57" s="75"/>
      <c r="Q57" s="75"/>
      <c r="R57" s="75"/>
      <c r="S57" s="75"/>
      <c r="T57" s="75"/>
      <c r="U57" s="75"/>
      <c r="V57" s="75"/>
      <c r="W57" s="76">
        <v>20645</v>
      </c>
      <c r="X57" s="76"/>
      <c r="Y57" s="76"/>
      <c r="Z57" s="76"/>
      <c r="AA57" s="76"/>
      <c r="AB57" s="76"/>
      <c r="AC57" s="76"/>
      <c r="AD57" s="76"/>
      <c r="AE57" s="76">
        <v>19286</v>
      </c>
      <c r="AF57" s="76"/>
      <c r="AG57" s="76"/>
      <c r="AH57" s="76"/>
      <c r="AI57" s="76"/>
      <c r="AJ57" s="76"/>
      <c r="AK57" s="76"/>
      <c r="AL57" s="76"/>
      <c r="AM57" s="75">
        <v>40580</v>
      </c>
      <c r="AN57" s="75"/>
      <c r="AO57" s="75"/>
      <c r="AP57" s="75"/>
      <c r="AQ57" s="75"/>
      <c r="AR57" s="75"/>
      <c r="AS57" s="75"/>
      <c r="AT57" s="75"/>
      <c r="AU57" s="76">
        <v>20645</v>
      </c>
      <c r="AV57" s="76"/>
      <c r="AW57" s="76"/>
      <c r="AX57" s="76"/>
      <c r="AY57" s="76"/>
      <c r="AZ57" s="76"/>
      <c r="BA57" s="76"/>
      <c r="BB57" s="76"/>
      <c r="BC57" s="76">
        <v>19935</v>
      </c>
      <c r="BD57" s="76"/>
      <c r="BE57" s="76"/>
      <c r="BF57" s="76"/>
      <c r="BG57" s="76"/>
      <c r="BH57" s="76"/>
      <c r="BI57" s="76"/>
      <c r="BJ57" s="76"/>
    </row>
    <row r="58" spans="5:62" ht="12" customHeight="1">
      <c r="E58" s="51" t="s">
        <v>133</v>
      </c>
      <c r="F58" s="51"/>
      <c r="G58" s="51"/>
      <c r="H58" s="51"/>
      <c r="I58" s="51"/>
      <c r="J58" s="51"/>
      <c r="K58" s="51"/>
      <c r="L58" s="51"/>
      <c r="M58" s="51"/>
      <c r="N58" s="32"/>
      <c r="O58" s="75">
        <v>26387</v>
      </c>
      <c r="P58" s="75"/>
      <c r="Q58" s="75"/>
      <c r="R58" s="75"/>
      <c r="S58" s="75"/>
      <c r="T58" s="75"/>
      <c r="U58" s="75"/>
      <c r="V58" s="75"/>
      <c r="W58" s="76">
        <v>16905</v>
      </c>
      <c r="X58" s="76"/>
      <c r="Y58" s="76"/>
      <c r="Z58" s="76"/>
      <c r="AA58" s="76"/>
      <c r="AB58" s="76"/>
      <c r="AC58" s="76"/>
      <c r="AD58" s="76"/>
      <c r="AE58" s="76">
        <v>9482</v>
      </c>
      <c r="AF58" s="76"/>
      <c r="AG58" s="76"/>
      <c r="AH58" s="76"/>
      <c r="AI58" s="76"/>
      <c r="AJ58" s="76"/>
      <c r="AK58" s="76"/>
      <c r="AL58" s="76"/>
      <c r="AM58" s="75">
        <v>25301</v>
      </c>
      <c r="AN58" s="75"/>
      <c r="AO58" s="75"/>
      <c r="AP58" s="75"/>
      <c r="AQ58" s="75"/>
      <c r="AR58" s="75"/>
      <c r="AS58" s="75"/>
      <c r="AT58" s="75"/>
      <c r="AU58" s="76">
        <v>16905</v>
      </c>
      <c r="AV58" s="76"/>
      <c r="AW58" s="76"/>
      <c r="AX58" s="76"/>
      <c r="AY58" s="76"/>
      <c r="AZ58" s="76"/>
      <c r="BA58" s="76"/>
      <c r="BB58" s="76"/>
      <c r="BC58" s="76">
        <v>8396</v>
      </c>
      <c r="BD58" s="76"/>
      <c r="BE58" s="76"/>
      <c r="BF58" s="76"/>
      <c r="BG58" s="76"/>
      <c r="BH58" s="76"/>
      <c r="BI58" s="76"/>
      <c r="BJ58" s="76"/>
    </row>
    <row r="59" ht="7.5" customHeight="1">
      <c r="N59" s="32"/>
    </row>
    <row r="60" spans="3:14" ht="12" customHeight="1">
      <c r="C60" s="83" t="s">
        <v>163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32"/>
    </row>
    <row r="61" spans="4:14" ht="12" customHeight="1">
      <c r="D61" s="83" t="s">
        <v>164</v>
      </c>
      <c r="E61" s="83"/>
      <c r="F61" s="83"/>
      <c r="G61" s="83"/>
      <c r="H61" s="83"/>
      <c r="I61" s="83"/>
      <c r="J61" s="83"/>
      <c r="K61" s="83"/>
      <c r="L61" s="83"/>
      <c r="M61" s="83"/>
      <c r="N61" s="32"/>
    </row>
    <row r="62" spans="5:62" ht="12" customHeight="1">
      <c r="E62" s="51" t="s">
        <v>165</v>
      </c>
      <c r="F62" s="51"/>
      <c r="G62" s="51"/>
      <c r="H62" s="51"/>
      <c r="I62" s="51"/>
      <c r="J62" s="51"/>
      <c r="K62" s="51"/>
      <c r="L62" s="51"/>
      <c r="M62" s="51"/>
      <c r="N62" s="32"/>
      <c r="O62" s="75">
        <v>60580</v>
      </c>
      <c r="P62" s="75"/>
      <c r="Q62" s="75"/>
      <c r="R62" s="75"/>
      <c r="S62" s="75"/>
      <c r="T62" s="75"/>
      <c r="U62" s="75"/>
      <c r="V62" s="75"/>
      <c r="W62" s="76">
        <v>32901</v>
      </c>
      <c r="X62" s="76"/>
      <c r="Y62" s="76"/>
      <c r="Z62" s="76"/>
      <c r="AA62" s="76"/>
      <c r="AB62" s="76"/>
      <c r="AC62" s="76"/>
      <c r="AD62" s="76"/>
      <c r="AE62" s="76">
        <v>27679</v>
      </c>
      <c r="AF62" s="76"/>
      <c r="AG62" s="76"/>
      <c r="AH62" s="76"/>
      <c r="AI62" s="76"/>
      <c r="AJ62" s="76"/>
      <c r="AK62" s="76"/>
      <c r="AL62" s="76"/>
      <c r="AM62" s="75">
        <v>63833</v>
      </c>
      <c r="AN62" s="75"/>
      <c r="AO62" s="75"/>
      <c r="AP62" s="75"/>
      <c r="AQ62" s="75"/>
      <c r="AR62" s="75"/>
      <c r="AS62" s="75"/>
      <c r="AT62" s="75"/>
      <c r="AU62" s="76">
        <v>32901</v>
      </c>
      <c r="AV62" s="76"/>
      <c r="AW62" s="76"/>
      <c r="AX62" s="76"/>
      <c r="AY62" s="76"/>
      <c r="AZ62" s="76"/>
      <c r="BA62" s="76"/>
      <c r="BB62" s="76"/>
      <c r="BC62" s="76">
        <v>30932</v>
      </c>
      <c r="BD62" s="76"/>
      <c r="BE62" s="76"/>
      <c r="BF62" s="76"/>
      <c r="BG62" s="76"/>
      <c r="BH62" s="76"/>
      <c r="BI62" s="76"/>
      <c r="BJ62" s="76"/>
    </row>
    <row r="63" spans="5:62" ht="12" customHeight="1">
      <c r="E63" s="51" t="s">
        <v>166</v>
      </c>
      <c r="F63" s="51"/>
      <c r="G63" s="51"/>
      <c r="H63" s="51"/>
      <c r="I63" s="51"/>
      <c r="J63" s="51"/>
      <c r="K63" s="51"/>
      <c r="L63" s="51"/>
      <c r="M63" s="51"/>
      <c r="N63" s="32"/>
      <c r="O63" s="75">
        <v>17695</v>
      </c>
      <c r="P63" s="75"/>
      <c r="Q63" s="75"/>
      <c r="R63" s="75"/>
      <c r="S63" s="75"/>
      <c r="T63" s="75"/>
      <c r="U63" s="75"/>
      <c r="V63" s="75"/>
      <c r="W63" s="76">
        <v>8408</v>
      </c>
      <c r="X63" s="76"/>
      <c r="Y63" s="76"/>
      <c r="Z63" s="76"/>
      <c r="AA63" s="76"/>
      <c r="AB63" s="76"/>
      <c r="AC63" s="76"/>
      <c r="AD63" s="76"/>
      <c r="AE63" s="76">
        <v>9287</v>
      </c>
      <c r="AF63" s="76"/>
      <c r="AG63" s="76"/>
      <c r="AH63" s="76"/>
      <c r="AI63" s="76"/>
      <c r="AJ63" s="76"/>
      <c r="AK63" s="76"/>
      <c r="AL63" s="76"/>
      <c r="AM63" s="75">
        <v>19850</v>
      </c>
      <c r="AN63" s="75"/>
      <c r="AO63" s="75"/>
      <c r="AP63" s="75"/>
      <c r="AQ63" s="75"/>
      <c r="AR63" s="75"/>
      <c r="AS63" s="75"/>
      <c r="AT63" s="75"/>
      <c r="AU63" s="76">
        <v>8408</v>
      </c>
      <c r="AV63" s="76"/>
      <c r="AW63" s="76"/>
      <c r="AX63" s="76"/>
      <c r="AY63" s="76"/>
      <c r="AZ63" s="76"/>
      <c r="BA63" s="76"/>
      <c r="BB63" s="76"/>
      <c r="BC63" s="76">
        <v>11442</v>
      </c>
      <c r="BD63" s="76"/>
      <c r="BE63" s="76"/>
      <c r="BF63" s="76"/>
      <c r="BG63" s="76"/>
      <c r="BH63" s="76"/>
      <c r="BI63" s="76"/>
      <c r="BJ63" s="76"/>
    </row>
    <row r="64" spans="5:62" ht="12" customHeight="1">
      <c r="E64" s="51" t="s">
        <v>167</v>
      </c>
      <c r="F64" s="51"/>
      <c r="G64" s="51"/>
      <c r="H64" s="51"/>
      <c r="I64" s="51"/>
      <c r="J64" s="51"/>
      <c r="K64" s="51"/>
      <c r="L64" s="51"/>
      <c r="M64" s="51"/>
      <c r="N64" s="32"/>
      <c r="O64" s="75">
        <v>10606</v>
      </c>
      <c r="P64" s="75"/>
      <c r="Q64" s="75"/>
      <c r="R64" s="75"/>
      <c r="S64" s="75"/>
      <c r="T64" s="75"/>
      <c r="U64" s="75"/>
      <c r="V64" s="75"/>
      <c r="W64" s="76">
        <v>6214</v>
      </c>
      <c r="X64" s="76"/>
      <c r="Y64" s="76"/>
      <c r="Z64" s="76"/>
      <c r="AA64" s="76"/>
      <c r="AB64" s="76"/>
      <c r="AC64" s="76"/>
      <c r="AD64" s="76"/>
      <c r="AE64" s="76">
        <v>4392</v>
      </c>
      <c r="AF64" s="76"/>
      <c r="AG64" s="76"/>
      <c r="AH64" s="76"/>
      <c r="AI64" s="76"/>
      <c r="AJ64" s="76"/>
      <c r="AK64" s="76"/>
      <c r="AL64" s="76"/>
      <c r="AM64" s="75">
        <v>10209</v>
      </c>
      <c r="AN64" s="75"/>
      <c r="AO64" s="75"/>
      <c r="AP64" s="75"/>
      <c r="AQ64" s="75"/>
      <c r="AR64" s="75"/>
      <c r="AS64" s="75"/>
      <c r="AT64" s="75"/>
      <c r="AU64" s="76">
        <v>6214</v>
      </c>
      <c r="AV64" s="76"/>
      <c r="AW64" s="76"/>
      <c r="AX64" s="76"/>
      <c r="AY64" s="76"/>
      <c r="AZ64" s="76"/>
      <c r="BA64" s="76"/>
      <c r="BB64" s="76"/>
      <c r="BC64" s="76">
        <v>3995</v>
      </c>
      <c r="BD64" s="76"/>
      <c r="BE64" s="76"/>
      <c r="BF64" s="76"/>
      <c r="BG64" s="76"/>
      <c r="BH64" s="76"/>
      <c r="BI64" s="76"/>
      <c r="BJ64" s="76"/>
    </row>
    <row r="65" spans="5:62" ht="12" customHeight="1">
      <c r="E65" s="51" t="s">
        <v>168</v>
      </c>
      <c r="F65" s="51"/>
      <c r="G65" s="51"/>
      <c r="H65" s="51"/>
      <c r="I65" s="51"/>
      <c r="J65" s="51"/>
      <c r="K65" s="51"/>
      <c r="L65" s="51"/>
      <c r="M65" s="51"/>
      <c r="N65" s="32"/>
      <c r="O65" s="75">
        <v>11524</v>
      </c>
      <c r="P65" s="75"/>
      <c r="Q65" s="75"/>
      <c r="R65" s="75"/>
      <c r="S65" s="75"/>
      <c r="T65" s="75"/>
      <c r="U65" s="75"/>
      <c r="V65" s="75"/>
      <c r="W65" s="76">
        <v>6896</v>
      </c>
      <c r="X65" s="76"/>
      <c r="Y65" s="76"/>
      <c r="Z65" s="76"/>
      <c r="AA65" s="76"/>
      <c r="AB65" s="76"/>
      <c r="AC65" s="76"/>
      <c r="AD65" s="76"/>
      <c r="AE65" s="76">
        <v>4627</v>
      </c>
      <c r="AF65" s="76"/>
      <c r="AG65" s="76"/>
      <c r="AH65" s="76"/>
      <c r="AI65" s="76"/>
      <c r="AJ65" s="76"/>
      <c r="AK65" s="76"/>
      <c r="AL65" s="76"/>
      <c r="AM65" s="75">
        <v>11173</v>
      </c>
      <c r="AN65" s="75"/>
      <c r="AO65" s="75"/>
      <c r="AP65" s="75"/>
      <c r="AQ65" s="75"/>
      <c r="AR65" s="75"/>
      <c r="AS65" s="75"/>
      <c r="AT65" s="75"/>
      <c r="AU65" s="76">
        <v>6896</v>
      </c>
      <c r="AV65" s="76"/>
      <c r="AW65" s="76"/>
      <c r="AX65" s="76"/>
      <c r="AY65" s="76"/>
      <c r="AZ65" s="76"/>
      <c r="BA65" s="76"/>
      <c r="BB65" s="76"/>
      <c r="BC65" s="76">
        <v>4277</v>
      </c>
      <c r="BD65" s="76"/>
      <c r="BE65" s="76"/>
      <c r="BF65" s="76"/>
      <c r="BG65" s="76"/>
      <c r="BH65" s="76"/>
      <c r="BI65" s="76"/>
      <c r="BJ65" s="76"/>
    </row>
    <row r="66" spans="5:62" ht="12" customHeight="1">
      <c r="E66" s="51" t="s">
        <v>125</v>
      </c>
      <c r="F66" s="51"/>
      <c r="G66" s="51"/>
      <c r="H66" s="51"/>
      <c r="I66" s="51"/>
      <c r="J66" s="51"/>
      <c r="K66" s="51"/>
      <c r="L66" s="51"/>
      <c r="M66" s="51"/>
      <c r="N66" s="32"/>
      <c r="O66" s="75">
        <v>34671</v>
      </c>
      <c r="P66" s="75"/>
      <c r="Q66" s="75"/>
      <c r="R66" s="75"/>
      <c r="S66" s="75"/>
      <c r="T66" s="75"/>
      <c r="U66" s="75"/>
      <c r="V66" s="75"/>
      <c r="W66" s="76">
        <v>20563</v>
      </c>
      <c r="X66" s="76"/>
      <c r="Y66" s="76"/>
      <c r="Z66" s="76"/>
      <c r="AA66" s="76"/>
      <c r="AB66" s="76"/>
      <c r="AC66" s="76"/>
      <c r="AD66" s="76"/>
      <c r="AE66" s="76">
        <v>14109</v>
      </c>
      <c r="AF66" s="76"/>
      <c r="AG66" s="76"/>
      <c r="AH66" s="76"/>
      <c r="AI66" s="76"/>
      <c r="AJ66" s="76"/>
      <c r="AK66" s="76"/>
      <c r="AL66" s="76"/>
      <c r="AM66" s="75">
        <v>34959</v>
      </c>
      <c r="AN66" s="75"/>
      <c r="AO66" s="75"/>
      <c r="AP66" s="75"/>
      <c r="AQ66" s="75"/>
      <c r="AR66" s="75"/>
      <c r="AS66" s="75"/>
      <c r="AT66" s="75"/>
      <c r="AU66" s="76">
        <v>20563</v>
      </c>
      <c r="AV66" s="76"/>
      <c r="AW66" s="76"/>
      <c r="AX66" s="76"/>
      <c r="AY66" s="76"/>
      <c r="AZ66" s="76"/>
      <c r="BA66" s="76"/>
      <c r="BB66" s="76"/>
      <c r="BC66" s="76">
        <v>14396</v>
      </c>
      <c r="BD66" s="76"/>
      <c r="BE66" s="76"/>
      <c r="BF66" s="76"/>
      <c r="BG66" s="76"/>
      <c r="BH66" s="76"/>
      <c r="BI66" s="76"/>
      <c r="BJ66" s="76"/>
    </row>
    <row r="67" spans="5:62" ht="12" customHeight="1">
      <c r="E67" s="51" t="s">
        <v>136</v>
      </c>
      <c r="F67" s="51"/>
      <c r="G67" s="51"/>
      <c r="H67" s="51"/>
      <c r="I67" s="51"/>
      <c r="J67" s="51"/>
      <c r="K67" s="51"/>
      <c r="L67" s="51"/>
      <c r="M67" s="51"/>
      <c r="N67" s="32"/>
      <c r="O67" s="75">
        <v>5338</v>
      </c>
      <c r="P67" s="75"/>
      <c r="Q67" s="75"/>
      <c r="R67" s="75"/>
      <c r="S67" s="75"/>
      <c r="T67" s="75"/>
      <c r="U67" s="75"/>
      <c r="V67" s="75"/>
      <c r="W67" s="76">
        <v>2896</v>
      </c>
      <c r="X67" s="76"/>
      <c r="Y67" s="76"/>
      <c r="Z67" s="76"/>
      <c r="AA67" s="76"/>
      <c r="AB67" s="76"/>
      <c r="AC67" s="76"/>
      <c r="AD67" s="76"/>
      <c r="AE67" s="76">
        <v>2442</v>
      </c>
      <c r="AF67" s="76"/>
      <c r="AG67" s="76"/>
      <c r="AH67" s="76"/>
      <c r="AI67" s="76"/>
      <c r="AJ67" s="76"/>
      <c r="AK67" s="76"/>
      <c r="AL67" s="76"/>
      <c r="AM67" s="75">
        <v>5230</v>
      </c>
      <c r="AN67" s="75"/>
      <c r="AO67" s="75"/>
      <c r="AP67" s="75"/>
      <c r="AQ67" s="75"/>
      <c r="AR67" s="75"/>
      <c r="AS67" s="75"/>
      <c r="AT67" s="75"/>
      <c r="AU67" s="76">
        <v>2896</v>
      </c>
      <c r="AV67" s="76"/>
      <c r="AW67" s="76"/>
      <c r="AX67" s="76"/>
      <c r="AY67" s="76"/>
      <c r="AZ67" s="76"/>
      <c r="BA67" s="76"/>
      <c r="BB67" s="76"/>
      <c r="BC67" s="76">
        <v>2334</v>
      </c>
      <c r="BD67" s="76"/>
      <c r="BE67" s="76"/>
      <c r="BF67" s="76"/>
      <c r="BG67" s="76"/>
      <c r="BH67" s="76"/>
      <c r="BI67" s="76"/>
      <c r="BJ67" s="76"/>
    </row>
    <row r="68" spans="5:62" ht="12" customHeight="1">
      <c r="E68" s="51" t="s">
        <v>169</v>
      </c>
      <c r="F68" s="51"/>
      <c r="G68" s="51"/>
      <c r="H68" s="51"/>
      <c r="I68" s="51"/>
      <c r="J68" s="51"/>
      <c r="K68" s="51"/>
      <c r="L68" s="51"/>
      <c r="M68" s="51"/>
      <c r="N68" s="32"/>
      <c r="O68" s="75">
        <v>9368</v>
      </c>
      <c r="P68" s="75"/>
      <c r="Q68" s="75"/>
      <c r="R68" s="75"/>
      <c r="S68" s="75"/>
      <c r="T68" s="75"/>
      <c r="U68" s="75"/>
      <c r="V68" s="75"/>
      <c r="W68" s="76">
        <v>5871</v>
      </c>
      <c r="X68" s="76"/>
      <c r="Y68" s="76"/>
      <c r="Z68" s="76"/>
      <c r="AA68" s="76"/>
      <c r="AB68" s="76"/>
      <c r="AC68" s="76"/>
      <c r="AD68" s="76"/>
      <c r="AE68" s="76">
        <v>3497</v>
      </c>
      <c r="AF68" s="76"/>
      <c r="AG68" s="76"/>
      <c r="AH68" s="76"/>
      <c r="AI68" s="76"/>
      <c r="AJ68" s="76"/>
      <c r="AK68" s="76"/>
      <c r="AL68" s="76"/>
      <c r="AM68" s="75">
        <v>9207</v>
      </c>
      <c r="AN68" s="75"/>
      <c r="AO68" s="75"/>
      <c r="AP68" s="75"/>
      <c r="AQ68" s="75"/>
      <c r="AR68" s="75"/>
      <c r="AS68" s="75"/>
      <c r="AT68" s="75"/>
      <c r="AU68" s="76">
        <v>5871</v>
      </c>
      <c r="AV68" s="76"/>
      <c r="AW68" s="76"/>
      <c r="AX68" s="76"/>
      <c r="AY68" s="76"/>
      <c r="AZ68" s="76"/>
      <c r="BA68" s="76"/>
      <c r="BB68" s="76"/>
      <c r="BC68" s="76">
        <v>3335</v>
      </c>
      <c r="BD68" s="76"/>
      <c r="BE68" s="76"/>
      <c r="BF68" s="76"/>
      <c r="BG68" s="76"/>
      <c r="BH68" s="76"/>
      <c r="BI68" s="76"/>
      <c r="BJ68" s="76"/>
    </row>
    <row r="69" spans="5:62" ht="12" customHeight="1">
      <c r="E69" s="51" t="s">
        <v>170</v>
      </c>
      <c r="F69" s="51"/>
      <c r="G69" s="51"/>
      <c r="H69" s="51"/>
      <c r="I69" s="51"/>
      <c r="J69" s="51"/>
      <c r="K69" s="51"/>
      <c r="L69" s="51"/>
      <c r="M69" s="51"/>
      <c r="N69" s="32"/>
      <c r="O69" s="75">
        <v>28347</v>
      </c>
      <c r="P69" s="75"/>
      <c r="Q69" s="75"/>
      <c r="R69" s="75"/>
      <c r="S69" s="75"/>
      <c r="T69" s="75"/>
      <c r="U69" s="75"/>
      <c r="V69" s="75"/>
      <c r="W69" s="76">
        <v>19742</v>
      </c>
      <c r="X69" s="76"/>
      <c r="Y69" s="76"/>
      <c r="Z69" s="76"/>
      <c r="AA69" s="76"/>
      <c r="AB69" s="76"/>
      <c r="AC69" s="76"/>
      <c r="AD69" s="76"/>
      <c r="AE69" s="76">
        <v>8605</v>
      </c>
      <c r="AF69" s="76"/>
      <c r="AG69" s="76"/>
      <c r="AH69" s="76"/>
      <c r="AI69" s="76"/>
      <c r="AJ69" s="76"/>
      <c r="AK69" s="76"/>
      <c r="AL69" s="76"/>
      <c r="AM69" s="75">
        <v>28182</v>
      </c>
      <c r="AN69" s="75"/>
      <c r="AO69" s="75"/>
      <c r="AP69" s="75"/>
      <c r="AQ69" s="75"/>
      <c r="AR69" s="75"/>
      <c r="AS69" s="75"/>
      <c r="AT69" s="75"/>
      <c r="AU69" s="76">
        <v>19742</v>
      </c>
      <c r="AV69" s="76"/>
      <c r="AW69" s="76"/>
      <c r="AX69" s="76"/>
      <c r="AY69" s="76"/>
      <c r="AZ69" s="76"/>
      <c r="BA69" s="76"/>
      <c r="BB69" s="76"/>
      <c r="BC69" s="76">
        <v>8440</v>
      </c>
      <c r="BD69" s="76"/>
      <c r="BE69" s="76"/>
      <c r="BF69" s="76"/>
      <c r="BG69" s="76"/>
      <c r="BH69" s="76"/>
      <c r="BI69" s="76"/>
      <c r="BJ69" s="76"/>
    </row>
    <row r="70" spans="2:62" ht="7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3:8" ht="12" customHeight="1">
      <c r="C71" s="79" t="s">
        <v>171</v>
      </c>
      <c r="D71" s="79"/>
      <c r="E71" s="7" t="s">
        <v>173</v>
      </c>
      <c r="F71" s="81">
        <v>-1</v>
      </c>
      <c r="G71" s="81"/>
      <c r="H71" s="5" t="s">
        <v>175</v>
      </c>
    </row>
    <row r="72" spans="6:8" ht="12" customHeight="1">
      <c r="F72" s="82">
        <v>-2</v>
      </c>
      <c r="G72" s="82"/>
      <c r="H72" s="5" t="s">
        <v>176</v>
      </c>
    </row>
    <row r="73" spans="6:8" ht="12" customHeight="1">
      <c r="F73" s="82">
        <v>-3</v>
      </c>
      <c r="G73" s="82"/>
      <c r="H73" s="5" t="s">
        <v>177</v>
      </c>
    </row>
    <row r="74" spans="2:6" ht="12" customHeight="1">
      <c r="B74" s="80" t="s">
        <v>172</v>
      </c>
      <c r="C74" s="80"/>
      <c r="D74" s="80"/>
      <c r="E74" s="7" t="s">
        <v>174</v>
      </c>
      <c r="F74" s="5" t="s">
        <v>178</v>
      </c>
    </row>
  </sheetData>
  <sheetProtection/>
  <mergeCells count="356">
    <mergeCell ref="B3:BJ3"/>
    <mergeCell ref="B5:N6"/>
    <mergeCell ref="O6:V6"/>
    <mergeCell ref="W6:AD6"/>
    <mergeCell ref="AE6:AL6"/>
    <mergeCell ref="AM6:AT6"/>
    <mergeCell ref="AU6:BB6"/>
    <mergeCell ref="BC6:BJ6"/>
    <mergeCell ref="O5:AL5"/>
    <mergeCell ref="AM5:BJ5"/>
    <mergeCell ref="C8:M8"/>
    <mergeCell ref="D9:M9"/>
    <mergeCell ref="E10:M10"/>
    <mergeCell ref="O10:V10"/>
    <mergeCell ref="W10:AD10"/>
    <mergeCell ref="AE10:AL10"/>
    <mergeCell ref="AM10:AT10"/>
    <mergeCell ref="AU10:BB10"/>
    <mergeCell ref="BC10:BJ10"/>
    <mergeCell ref="E11:M11"/>
    <mergeCell ref="O11:V11"/>
    <mergeCell ref="W11:AD11"/>
    <mergeCell ref="AE11:AL11"/>
    <mergeCell ref="AM11:AT11"/>
    <mergeCell ref="AU11:BB11"/>
    <mergeCell ref="BC11:BJ11"/>
    <mergeCell ref="AU13:BB13"/>
    <mergeCell ref="BC13:BJ13"/>
    <mergeCell ref="E12:M12"/>
    <mergeCell ref="O12:V12"/>
    <mergeCell ref="W12:AD12"/>
    <mergeCell ref="AE12:AL12"/>
    <mergeCell ref="AM12:AT12"/>
    <mergeCell ref="AU12:BB12"/>
    <mergeCell ref="W14:AD14"/>
    <mergeCell ref="AE14:AL14"/>
    <mergeCell ref="AM14:AT14"/>
    <mergeCell ref="AU14:BB14"/>
    <mergeCell ref="BC12:BJ12"/>
    <mergeCell ref="E13:M13"/>
    <mergeCell ref="O13:V13"/>
    <mergeCell ref="W13:AD13"/>
    <mergeCell ref="AE13:AL13"/>
    <mergeCell ref="AM13:AT13"/>
    <mergeCell ref="BC14:BJ14"/>
    <mergeCell ref="E15:M15"/>
    <mergeCell ref="O15:V15"/>
    <mergeCell ref="W15:AD15"/>
    <mergeCell ref="AE15:AL15"/>
    <mergeCell ref="AM15:AT15"/>
    <mergeCell ref="AU15:BB15"/>
    <mergeCell ref="BC15:BJ15"/>
    <mergeCell ref="E14:M14"/>
    <mergeCell ref="O14:V14"/>
    <mergeCell ref="E16:M16"/>
    <mergeCell ref="O16:V16"/>
    <mergeCell ref="W16:AD16"/>
    <mergeCell ref="AE16:AL16"/>
    <mergeCell ref="AM16:AT16"/>
    <mergeCell ref="AU16:BB16"/>
    <mergeCell ref="E17:M17"/>
    <mergeCell ref="O17:V17"/>
    <mergeCell ref="W17:AD17"/>
    <mergeCell ref="AE17:AL17"/>
    <mergeCell ref="AM17:AT17"/>
    <mergeCell ref="AU17:BB17"/>
    <mergeCell ref="O18:V18"/>
    <mergeCell ref="W18:AD18"/>
    <mergeCell ref="AE18:AL18"/>
    <mergeCell ref="AM18:AT18"/>
    <mergeCell ref="AU18:BB18"/>
    <mergeCell ref="BC16:BJ16"/>
    <mergeCell ref="BC17:BJ17"/>
    <mergeCell ref="AU20:BB20"/>
    <mergeCell ref="BC18:BJ18"/>
    <mergeCell ref="E19:M19"/>
    <mergeCell ref="O19:V19"/>
    <mergeCell ref="W19:AD19"/>
    <mergeCell ref="AE19:AL19"/>
    <mergeCell ref="AM19:AT19"/>
    <mergeCell ref="AU19:BB19"/>
    <mergeCell ref="BC19:BJ19"/>
    <mergeCell ref="E18:M18"/>
    <mergeCell ref="AM22:AT22"/>
    <mergeCell ref="E20:M20"/>
    <mergeCell ref="O20:V20"/>
    <mergeCell ref="W20:AD20"/>
    <mergeCell ref="AE20:AL20"/>
    <mergeCell ref="AM20:AT20"/>
    <mergeCell ref="AU23:BB23"/>
    <mergeCell ref="BC20:BJ20"/>
    <mergeCell ref="AU22:BB22"/>
    <mergeCell ref="BC22:BJ22"/>
    <mergeCell ref="BC23:BJ23"/>
    <mergeCell ref="D21:M21"/>
    <mergeCell ref="E22:M22"/>
    <mergeCell ref="O22:V22"/>
    <mergeCell ref="W22:AD22"/>
    <mergeCell ref="AE22:AL22"/>
    <mergeCell ref="E25:M25"/>
    <mergeCell ref="O25:V25"/>
    <mergeCell ref="W25:AD25"/>
    <mergeCell ref="AE25:AL25"/>
    <mergeCell ref="AM25:AT25"/>
    <mergeCell ref="O23:V23"/>
    <mergeCell ref="W23:AD23"/>
    <mergeCell ref="AE23:AL23"/>
    <mergeCell ref="AM23:AT23"/>
    <mergeCell ref="AU25:BB25"/>
    <mergeCell ref="BC25:BJ25"/>
    <mergeCell ref="E23:M23"/>
    <mergeCell ref="D26:M26"/>
    <mergeCell ref="E27:M27"/>
    <mergeCell ref="O27:V27"/>
    <mergeCell ref="W27:AD27"/>
    <mergeCell ref="AE27:AL27"/>
    <mergeCell ref="AM27:AT27"/>
    <mergeCell ref="D24:M24"/>
    <mergeCell ref="E28:M28"/>
    <mergeCell ref="O28:V28"/>
    <mergeCell ref="W28:AD28"/>
    <mergeCell ref="AE28:AL28"/>
    <mergeCell ref="AM28:AT28"/>
    <mergeCell ref="AU28:BB28"/>
    <mergeCell ref="W29:AD29"/>
    <mergeCell ref="AE29:AL29"/>
    <mergeCell ref="AM29:AT29"/>
    <mergeCell ref="AU29:BB29"/>
    <mergeCell ref="AU27:BB27"/>
    <mergeCell ref="BC27:BJ27"/>
    <mergeCell ref="BC28:BJ28"/>
    <mergeCell ref="BC29:BJ29"/>
    <mergeCell ref="E30:M30"/>
    <mergeCell ref="O30:V30"/>
    <mergeCell ref="W30:AD30"/>
    <mergeCell ref="AE30:AL30"/>
    <mergeCell ref="AM30:AT30"/>
    <mergeCell ref="AU30:BB30"/>
    <mergeCell ref="BC30:BJ30"/>
    <mergeCell ref="E29:M29"/>
    <mergeCell ref="O29:V29"/>
    <mergeCell ref="AU32:BB32"/>
    <mergeCell ref="BC32:BJ32"/>
    <mergeCell ref="E31:M31"/>
    <mergeCell ref="O31:V31"/>
    <mergeCell ref="W31:AD31"/>
    <mergeCell ref="AE31:AL31"/>
    <mergeCell ref="AM31:AT31"/>
    <mergeCell ref="AU31:BB31"/>
    <mergeCell ref="W33:AD33"/>
    <mergeCell ref="AE33:AL33"/>
    <mergeCell ref="AM33:AT33"/>
    <mergeCell ref="AU33:BB33"/>
    <mergeCell ref="BC31:BJ31"/>
    <mergeCell ref="E32:M32"/>
    <mergeCell ref="O32:V32"/>
    <mergeCell ref="W32:AD32"/>
    <mergeCell ref="AE32:AL32"/>
    <mergeCell ref="AM32:AT32"/>
    <mergeCell ref="BC33:BJ33"/>
    <mergeCell ref="E34:M34"/>
    <mergeCell ref="O34:V34"/>
    <mergeCell ref="W34:AD34"/>
    <mergeCell ref="AE34:AL34"/>
    <mergeCell ref="AM34:AT34"/>
    <mergeCell ref="AU34:BB34"/>
    <mergeCell ref="BC34:BJ34"/>
    <mergeCell ref="E33:M33"/>
    <mergeCell ref="O33:V33"/>
    <mergeCell ref="AU36:BB36"/>
    <mergeCell ref="BC36:BJ36"/>
    <mergeCell ref="E35:M35"/>
    <mergeCell ref="O35:V35"/>
    <mergeCell ref="W35:AD35"/>
    <mergeCell ref="AE35:AL35"/>
    <mergeCell ref="AM35:AT35"/>
    <mergeCell ref="AU35:BB35"/>
    <mergeCell ref="W37:AD37"/>
    <mergeCell ref="AE37:AL37"/>
    <mergeCell ref="AM37:AT37"/>
    <mergeCell ref="AU37:BB37"/>
    <mergeCell ref="BC35:BJ35"/>
    <mergeCell ref="E36:M36"/>
    <mergeCell ref="O36:V36"/>
    <mergeCell ref="W36:AD36"/>
    <mergeCell ref="AE36:AL36"/>
    <mergeCell ref="AM36:AT36"/>
    <mergeCell ref="BC37:BJ37"/>
    <mergeCell ref="E38:M38"/>
    <mergeCell ref="O38:V38"/>
    <mergeCell ref="W38:AD38"/>
    <mergeCell ref="AE38:AL38"/>
    <mergeCell ref="AM38:AT38"/>
    <mergeCell ref="AU38:BB38"/>
    <mergeCell ref="BC38:BJ38"/>
    <mergeCell ref="E37:M37"/>
    <mergeCell ref="O37:V37"/>
    <mergeCell ref="C40:M40"/>
    <mergeCell ref="D41:M41"/>
    <mergeCell ref="E42:M42"/>
    <mergeCell ref="O42:V42"/>
    <mergeCell ref="W42:AD42"/>
    <mergeCell ref="AE42:AL42"/>
    <mergeCell ref="BC42:BJ42"/>
    <mergeCell ref="AM42:AT42"/>
    <mergeCell ref="AU42:BB42"/>
    <mergeCell ref="BC44:BJ44"/>
    <mergeCell ref="E43:M43"/>
    <mergeCell ref="O43:V43"/>
    <mergeCell ref="W43:AD43"/>
    <mergeCell ref="AE43:AL43"/>
    <mergeCell ref="AM43:AT43"/>
    <mergeCell ref="AU43:BB43"/>
    <mergeCell ref="AE45:AL45"/>
    <mergeCell ref="AM45:AT45"/>
    <mergeCell ref="AU45:BB45"/>
    <mergeCell ref="BC43:BJ43"/>
    <mergeCell ref="W44:AD44"/>
    <mergeCell ref="AE44:AL44"/>
    <mergeCell ref="AM44:AT44"/>
    <mergeCell ref="AU44:BB44"/>
    <mergeCell ref="E46:M46"/>
    <mergeCell ref="O46:V46"/>
    <mergeCell ref="W46:AD46"/>
    <mergeCell ref="E45:M45"/>
    <mergeCell ref="O45:V45"/>
    <mergeCell ref="W45:AD45"/>
    <mergeCell ref="W51:AD51"/>
    <mergeCell ref="AE51:AL51"/>
    <mergeCell ref="AM51:AT51"/>
    <mergeCell ref="AU51:BB51"/>
    <mergeCell ref="BC45:BJ45"/>
    <mergeCell ref="E44:M44"/>
    <mergeCell ref="O44:V44"/>
    <mergeCell ref="AE50:AL50"/>
    <mergeCell ref="AM50:AT50"/>
    <mergeCell ref="AU50:BB50"/>
    <mergeCell ref="BC46:BJ46"/>
    <mergeCell ref="C48:M48"/>
    <mergeCell ref="D49:M49"/>
    <mergeCell ref="E50:M50"/>
    <mergeCell ref="O50:V50"/>
    <mergeCell ref="W50:AD50"/>
    <mergeCell ref="AE46:AL46"/>
    <mergeCell ref="AM46:AT46"/>
    <mergeCell ref="AU46:BB46"/>
    <mergeCell ref="BC50:BJ50"/>
    <mergeCell ref="BC51:BJ51"/>
    <mergeCell ref="E52:M52"/>
    <mergeCell ref="O52:V52"/>
    <mergeCell ref="W52:AD52"/>
    <mergeCell ref="AE52:AL52"/>
    <mergeCell ref="AM52:AT52"/>
    <mergeCell ref="AU52:BB52"/>
    <mergeCell ref="BC52:BJ52"/>
    <mergeCell ref="E51:M51"/>
    <mergeCell ref="O51:V51"/>
    <mergeCell ref="E53:M53"/>
    <mergeCell ref="O53:V53"/>
    <mergeCell ref="W53:AD53"/>
    <mergeCell ref="AE53:AL53"/>
    <mergeCell ref="AM53:AT53"/>
    <mergeCell ref="AU53:BB53"/>
    <mergeCell ref="E54:M54"/>
    <mergeCell ref="O54:V54"/>
    <mergeCell ref="W54:AD54"/>
    <mergeCell ref="AE54:AL54"/>
    <mergeCell ref="AM54:AT54"/>
    <mergeCell ref="AU54:BB54"/>
    <mergeCell ref="O55:V55"/>
    <mergeCell ref="W55:AD55"/>
    <mergeCell ref="AE55:AL55"/>
    <mergeCell ref="AM55:AT55"/>
    <mergeCell ref="AU55:BB55"/>
    <mergeCell ref="BC53:BJ53"/>
    <mergeCell ref="BC54:BJ54"/>
    <mergeCell ref="BC55:BJ55"/>
    <mergeCell ref="D56:M56"/>
    <mergeCell ref="E57:M57"/>
    <mergeCell ref="O57:V57"/>
    <mergeCell ref="W57:AD57"/>
    <mergeCell ref="AE57:AL57"/>
    <mergeCell ref="AM57:AT57"/>
    <mergeCell ref="AU57:BB57"/>
    <mergeCell ref="BC57:BJ57"/>
    <mergeCell ref="E55:M55"/>
    <mergeCell ref="E58:M58"/>
    <mergeCell ref="O58:V58"/>
    <mergeCell ref="W58:AD58"/>
    <mergeCell ref="AE58:AL58"/>
    <mergeCell ref="AM58:AT58"/>
    <mergeCell ref="AU58:BB58"/>
    <mergeCell ref="BC58:BJ58"/>
    <mergeCell ref="C60:M60"/>
    <mergeCell ref="D61:M61"/>
    <mergeCell ref="E62:M62"/>
    <mergeCell ref="O62:V62"/>
    <mergeCell ref="W62:AD62"/>
    <mergeCell ref="AE62:AL62"/>
    <mergeCell ref="AM62:AT62"/>
    <mergeCell ref="AU62:BB62"/>
    <mergeCell ref="BC62:BJ62"/>
    <mergeCell ref="AU64:BB64"/>
    <mergeCell ref="BC64:BJ64"/>
    <mergeCell ref="E63:M63"/>
    <mergeCell ref="O63:V63"/>
    <mergeCell ref="W63:AD63"/>
    <mergeCell ref="AE63:AL63"/>
    <mergeCell ref="AM63:AT63"/>
    <mergeCell ref="BC65:BJ65"/>
    <mergeCell ref="AU63:BB63"/>
    <mergeCell ref="W65:AD65"/>
    <mergeCell ref="AE65:AL65"/>
    <mergeCell ref="AM65:AT65"/>
    <mergeCell ref="AU65:BB65"/>
    <mergeCell ref="BC63:BJ63"/>
    <mergeCell ref="O66:V66"/>
    <mergeCell ref="W66:AD66"/>
    <mergeCell ref="AE66:AL66"/>
    <mergeCell ref="AM66:AT66"/>
    <mergeCell ref="AU66:BB66"/>
    <mergeCell ref="E64:M64"/>
    <mergeCell ref="O64:V64"/>
    <mergeCell ref="W64:AD64"/>
    <mergeCell ref="AE64:AL64"/>
    <mergeCell ref="AM64:AT64"/>
    <mergeCell ref="BC66:BJ66"/>
    <mergeCell ref="E65:M65"/>
    <mergeCell ref="O65:V65"/>
    <mergeCell ref="E67:M67"/>
    <mergeCell ref="O67:V67"/>
    <mergeCell ref="W67:AD67"/>
    <mergeCell ref="AE67:AL67"/>
    <mergeCell ref="AM67:AT67"/>
    <mergeCell ref="AU67:BB67"/>
    <mergeCell ref="E66:M66"/>
    <mergeCell ref="AM69:AT69"/>
    <mergeCell ref="AU69:BB69"/>
    <mergeCell ref="BC67:BJ67"/>
    <mergeCell ref="E68:M68"/>
    <mergeCell ref="O68:V68"/>
    <mergeCell ref="W68:AD68"/>
    <mergeCell ref="AE68:AL68"/>
    <mergeCell ref="AM68:AT68"/>
    <mergeCell ref="AU68:BB68"/>
    <mergeCell ref="BC68:BJ68"/>
    <mergeCell ref="BC69:BJ69"/>
    <mergeCell ref="C71:D71"/>
    <mergeCell ref="F71:G71"/>
    <mergeCell ref="F72:G72"/>
    <mergeCell ref="F73:G73"/>
    <mergeCell ref="B74:D74"/>
    <mergeCell ref="E69:M69"/>
    <mergeCell ref="O69:V69"/>
    <mergeCell ref="W69:AD69"/>
    <mergeCell ref="AE69:AL69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66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" t="s">
        <v>23</v>
      </c>
    </row>
    <row r="2" ht="10.5" customHeight="1"/>
    <row r="3" spans="2:62" ht="18" customHeight="1">
      <c r="B3" s="62" t="s">
        <v>293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ht="12.75" customHeight="1">
      <c r="BJ4" s="2" t="s">
        <v>24</v>
      </c>
    </row>
    <row r="5" spans="2:62" ht="15.75" customHeight="1">
      <c r="B5" s="60" t="s">
        <v>25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 t="s">
        <v>26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 t="s">
        <v>3</v>
      </c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84" t="s">
        <v>4</v>
      </c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5"/>
    </row>
    <row r="6" spans="2:62" ht="15.75" customHeight="1">
      <c r="B6" s="60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 t="s">
        <v>27</v>
      </c>
      <c r="P6" s="52"/>
      <c r="Q6" s="52"/>
      <c r="R6" s="52"/>
      <c r="S6" s="52"/>
      <c r="T6" s="52"/>
      <c r="U6" s="52"/>
      <c r="V6" s="52"/>
      <c r="W6" s="52" t="s">
        <v>28</v>
      </c>
      <c r="X6" s="52"/>
      <c r="Y6" s="52"/>
      <c r="Z6" s="52"/>
      <c r="AA6" s="52"/>
      <c r="AB6" s="52"/>
      <c r="AC6" s="52"/>
      <c r="AD6" s="52"/>
      <c r="AE6" s="52" t="s">
        <v>27</v>
      </c>
      <c r="AF6" s="52"/>
      <c r="AG6" s="52"/>
      <c r="AH6" s="52"/>
      <c r="AI6" s="52"/>
      <c r="AJ6" s="52"/>
      <c r="AK6" s="52"/>
      <c r="AL6" s="52"/>
      <c r="AM6" s="52" t="s">
        <v>28</v>
      </c>
      <c r="AN6" s="52"/>
      <c r="AO6" s="52"/>
      <c r="AP6" s="52"/>
      <c r="AQ6" s="52"/>
      <c r="AR6" s="52"/>
      <c r="AS6" s="52"/>
      <c r="AT6" s="52"/>
      <c r="AU6" s="84" t="s">
        <v>27</v>
      </c>
      <c r="AV6" s="84"/>
      <c r="AW6" s="84"/>
      <c r="AX6" s="84"/>
      <c r="AY6" s="84"/>
      <c r="AZ6" s="84"/>
      <c r="BA6" s="84"/>
      <c r="BB6" s="84"/>
      <c r="BC6" s="84" t="s">
        <v>28</v>
      </c>
      <c r="BD6" s="84"/>
      <c r="BE6" s="84"/>
      <c r="BF6" s="84"/>
      <c r="BG6" s="84"/>
      <c r="BH6" s="84"/>
      <c r="BI6" s="84"/>
      <c r="BJ6" s="85"/>
    </row>
    <row r="7" spans="14:62" ht="13.5">
      <c r="N7" s="31"/>
      <c r="AC7" s="58" t="s">
        <v>29</v>
      </c>
      <c r="AD7" s="58"/>
      <c r="AS7" s="58" t="s">
        <v>29</v>
      </c>
      <c r="AT7" s="58"/>
      <c r="BI7" s="58" t="s">
        <v>29</v>
      </c>
      <c r="BJ7" s="58"/>
    </row>
    <row r="8" ht="10.5" customHeight="1">
      <c r="N8" s="32"/>
    </row>
    <row r="9" spans="3:62" ht="13.5">
      <c r="C9" s="83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32"/>
      <c r="O9" s="76">
        <v>257492</v>
      </c>
      <c r="P9" s="76"/>
      <c r="Q9" s="76"/>
      <c r="R9" s="76"/>
      <c r="S9" s="76"/>
      <c r="T9" s="76"/>
      <c r="U9" s="76"/>
      <c r="V9" s="76"/>
      <c r="W9" s="73">
        <v>-1.3</v>
      </c>
      <c r="X9" s="73"/>
      <c r="Y9" s="73"/>
      <c r="Z9" s="73"/>
      <c r="AA9" s="73"/>
      <c r="AB9" s="73"/>
      <c r="AC9" s="73"/>
      <c r="AD9" s="73"/>
      <c r="AE9" s="76">
        <v>252383</v>
      </c>
      <c r="AF9" s="76"/>
      <c r="AG9" s="76"/>
      <c r="AH9" s="76"/>
      <c r="AI9" s="76"/>
      <c r="AJ9" s="76"/>
      <c r="AK9" s="76"/>
      <c r="AL9" s="76"/>
      <c r="AM9" s="73">
        <f>SUM(AE9/O9-1)*100</f>
        <v>-1.9841393130660356</v>
      </c>
      <c r="AN9" s="73"/>
      <c r="AO9" s="73"/>
      <c r="AP9" s="73"/>
      <c r="AQ9" s="73"/>
      <c r="AR9" s="73"/>
      <c r="AS9" s="73"/>
      <c r="AT9" s="73"/>
      <c r="AU9" s="75">
        <f>SUM(AU11,AU28)</f>
        <v>256726</v>
      </c>
      <c r="AV9" s="75"/>
      <c r="AW9" s="75"/>
      <c r="AX9" s="75"/>
      <c r="AY9" s="75"/>
      <c r="AZ9" s="75"/>
      <c r="BA9" s="75"/>
      <c r="BB9" s="75"/>
      <c r="BC9" s="74">
        <f>SUM(AU9/AE9-1)*100</f>
        <v>1.7207973595685822</v>
      </c>
      <c r="BD9" s="74"/>
      <c r="BE9" s="74"/>
      <c r="BF9" s="74"/>
      <c r="BG9" s="74"/>
      <c r="BH9" s="74"/>
      <c r="BI9" s="74"/>
      <c r="BJ9" s="74"/>
    </row>
    <row r="10" ht="13.5">
      <c r="N10" s="32"/>
    </row>
    <row r="11" spans="3:62" ht="13.5">
      <c r="C11" s="83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32"/>
      <c r="O11" s="76">
        <v>173250</v>
      </c>
      <c r="P11" s="76"/>
      <c r="Q11" s="76"/>
      <c r="R11" s="76"/>
      <c r="S11" s="76"/>
      <c r="T11" s="76"/>
      <c r="U11" s="76"/>
      <c r="V11" s="76"/>
      <c r="W11" s="73">
        <v>-1.4</v>
      </c>
      <c r="X11" s="73"/>
      <c r="Y11" s="73"/>
      <c r="Z11" s="73"/>
      <c r="AA11" s="73"/>
      <c r="AB11" s="73"/>
      <c r="AC11" s="73"/>
      <c r="AD11" s="73"/>
      <c r="AE11" s="76">
        <v>170625</v>
      </c>
      <c r="AF11" s="76"/>
      <c r="AG11" s="76"/>
      <c r="AH11" s="76"/>
      <c r="AI11" s="76"/>
      <c r="AJ11" s="76"/>
      <c r="AK11" s="76"/>
      <c r="AL11" s="76"/>
      <c r="AM11" s="73">
        <f>SUM(AE11/O11-1)*100</f>
        <v>-1.5151515151515138</v>
      </c>
      <c r="AN11" s="73"/>
      <c r="AO11" s="73"/>
      <c r="AP11" s="73"/>
      <c r="AQ11" s="73"/>
      <c r="AR11" s="73"/>
      <c r="AS11" s="73"/>
      <c r="AT11" s="73"/>
      <c r="AU11" s="75">
        <v>177904</v>
      </c>
      <c r="AV11" s="75"/>
      <c r="AW11" s="75"/>
      <c r="AX11" s="75"/>
      <c r="AY11" s="75"/>
      <c r="AZ11" s="75"/>
      <c r="BA11" s="75"/>
      <c r="BB11" s="75"/>
      <c r="BC11" s="74">
        <f>SUM(AU11/AE11-1)*100</f>
        <v>4.266080586080578</v>
      </c>
      <c r="BD11" s="74"/>
      <c r="BE11" s="74"/>
      <c r="BF11" s="74"/>
      <c r="BG11" s="74"/>
      <c r="BH11" s="74"/>
      <c r="BI11" s="74"/>
      <c r="BJ11" s="74"/>
    </row>
    <row r="12" ht="13.5">
      <c r="N12" s="32"/>
    </row>
    <row r="13" spans="4:14" ht="13.5">
      <c r="D13" s="51" t="s">
        <v>32</v>
      </c>
      <c r="E13" s="51"/>
      <c r="F13" s="51"/>
      <c r="G13" s="51"/>
      <c r="H13" s="51"/>
      <c r="I13" s="51"/>
      <c r="J13" s="51"/>
      <c r="K13" s="51"/>
      <c r="L13" s="51"/>
      <c r="M13" s="51"/>
      <c r="N13" s="32"/>
    </row>
    <row r="14" spans="5:62" ht="13.5">
      <c r="E14" s="51" t="s">
        <v>33</v>
      </c>
      <c r="F14" s="51"/>
      <c r="G14" s="51"/>
      <c r="H14" s="51"/>
      <c r="I14" s="51"/>
      <c r="J14" s="51"/>
      <c r="K14" s="51"/>
      <c r="L14" s="51"/>
      <c r="M14" s="51"/>
      <c r="N14" s="32"/>
      <c r="O14" s="76">
        <v>5658</v>
      </c>
      <c r="P14" s="76"/>
      <c r="Q14" s="76"/>
      <c r="R14" s="76"/>
      <c r="S14" s="76"/>
      <c r="T14" s="76"/>
      <c r="U14" s="76"/>
      <c r="V14" s="76"/>
      <c r="W14" s="73">
        <v>-1.9</v>
      </c>
      <c r="X14" s="73"/>
      <c r="Y14" s="73"/>
      <c r="Z14" s="73"/>
      <c r="AA14" s="73"/>
      <c r="AB14" s="73"/>
      <c r="AC14" s="73"/>
      <c r="AD14" s="73"/>
      <c r="AE14" s="76">
        <v>5584</v>
      </c>
      <c r="AF14" s="76"/>
      <c r="AG14" s="76"/>
      <c r="AH14" s="76"/>
      <c r="AI14" s="76"/>
      <c r="AJ14" s="76"/>
      <c r="AK14" s="76"/>
      <c r="AL14" s="76"/>
      <c r="AM14" s="73">
        <f>SUM(AE14/O14-1)*100</f>
        <v>-1.307882644043834</v>
      </c>
      <c r="AN14" s="73"/>
      <c r="AO14" s="73"/>
      <c r="AP14" s="73"/>
      <c r="AQ14" s="73"/>
      <c r="AR14" s="73"/>
      <c r="AS14" s="73"/>
      <c r="AT14" s="73"/>
      <c r="AU14" s="75">
        <v>5396</v>
      </c>
      <c r="AV14" s="75"/>
      <c r="AW14" s="75"/>
      <c r="AX14" s="75"/>
      <c r="AY14" s="75"/>
      <c r="AZ14" s="75"/>
      <c r="BA14" s="75"/>
      <c r="BB14" s="75"/>
      <c r="BC14" s="74">
        <f>SUM(AU14/AE14-1)*100</f>
        <v>-3.3667621776504286</v>
      </c>
      <c r="BD14" s="74"/>
      <c r="BE14" s="74"/>
      <c r="BF14" s="74"/>
      <c r="BG14" s="74"/>
      <c r="BH14" s="74"/>
      <c r="BI14" s="74"/>
      <c r="BJ14" s="74"/>
    </row>
    <row r="15" spans="5:62" ht="13.5">
      <c r="E15" s="51" t="s">
        <v>34</v>
      </c>
      <c r="F15" s="51"/>
      <c r="G15" s="51"/>
      <c r="H15" s="51"/>
      <c r="I15" s="51"/>
      <c r="J15" s="51"/>
      <c r="K15" s="51"/>
      <c r="L15" s="51"/>
      <c r="M15" s="51"/>
      <c r="N15" s="32"/>
      <c r="O15" s="76">
        <v>13433</v>
      </c>
      <c r="P15" s="76"/>
      <c r="Q15" s="76"/>
      <c r="R15" s="76"/>
      <c r="S15" s="76"/>
      <c r="T15" s="76"/>
      <c r="U15" s="76"/>
      <c r="V15" s="76"/>
      <c r="W15" s="73">
        <v>-4</v>
      </c>
      <c r="X15" s="73"/>
      <c r="Y15" s="73"/>
      <c r="Z15" s="73"/>
      <c r="AA15" s="73"/>
      <c r="AB15" s="73"/>
      <c r="AC15" s="73"/>
      <c r="AD15" s="73"/>
      <c r="AE15" s="76">
        <v>13013</v>
      </c>
      <c r="AF15" s="76"/>
      <c r="AG15" s="76"/>
      <c r="AH15" s="76"/>
      <c r="AI15" s="76"/>
      <c r="AJ15" s="76"/>
      <c r="AK15" s="76"/>
      <c r="AL15" s="76"/>
      <c r="AM15" s="73">
        <f>SUM(AE15/O15-1)*100</f>
        <v>-3.1266284523189136</v>
      </c>
      <c r="AN15" s="73"/>
      <c r="AO15" s="73"/>
      <c r="AP15" s="73"/>
      <c r="AQ15" s="73"/>
      <c r="AR15" s="73"/>
      <c r="AS15" s="73"/>
      <c r="AT15" s="73"/>
      <c r="AU15" s="75">
        <v>12648</v>
      </c>
      <c r="AV15" s="75"/>
      <c r="AW15" s="75"/>
      <c r="AX15" s="75"/>
      <c r="AY15" s="75"/>
      <c r="AZ15" s="75"/>
      <c r="BA15" s="75"/>
      <c r="BB15" s="75"/>
      <c r="BC15" s="74">
        <f>SUM(AU15/AE15-1)*100</f>
        <v>-2.8048874202720397</v>
      </c>
      <c r="BD15" s="74"/>
      <c r="BE15" s="74"/>
      <c r="BF15" s="74"/>
      <c r="BG15" s="74"/>
      <c r="BH15" s="74"/>
      <c r="BI15" s="74"/>
      <c r="BJ15" s="74"/>
    </row>
    <row r="16" spans="5:62" ht="13.5">
      <c r="E16" s="51" t="s">
        <v>35</v>
      </c>
      <c r="F16" s="51"/>
      <c r="G16" s="51"/>
      <c r="H16" s="51"/>
      <c r="I16" s="51"/>
      <c r="J16" s="51"/>
      <c r="K16" s="51"/>
      <c r="L16" s="51"/>
      <c r="M16" s="51"/>
      <c r="N16" s="32"/>
      <c r="O16" s="76">
        <v>32</v>
      </c>
      <c r="P16" s="76"/>
      <c r="Q16" s="76"/>
      <c r="R16" s="76"/>
      <c r="S16" s="76"/>
      <c r="T16" s="76"/>
      <c r="U16" s="76"/>
      <c r="V16" s="76"/>
      <c r="W16" s="73">
        <v>-5.9</v>
      </c>
      <c r="X16" s="73"/>
      <c r="Y16" s="73"/>
      <c r="Z16" s="73"/>
      <c r="AA16" s="73"/>
      <c r="AB16" s="73"/>
      <c r="AC16" s="73"/>
      <c r="AD16" s="73"/>
      <c r="AE16" s="76">
        <v>28</v>
      </c>
      <c r="AF16" s="76"/>
      <c r="AG16" s="76"/>
      <c r="AH16" s="76"/>
      <c r="AI16" s="76"/>
      <c r="AJ16" s="76"/>
      <c r="AK16" s="76"/>
      <c r="AL16" s="76"/>
      <c r="AM16" s="73">
        <f>SUM(AE16/O16-1)*100</f>
        <v>-12.5</v>
      </c>
      <c r="AN16" s="73"/>
      <c r="AO16" s="73"/>
      <c r="AP16" s="73"/>
      <c r="AQ16" s="73"/>
      <c r="AR16" s="73"/>
      <c r="AS16" s="73"/>
      <c r="AT16" s="73"/>
      <c r="AU16" s="75">
        <v>29</v>
      </c>
      <c r="AV16" s="75"/>
      <c r="AW16" s="75"/>
      <c r="AX16" s="75"/>
      <c r="AY16" s="75"/>
      <c r="AZ16" s="75"/>
      <c r="BA16" s="75"/>
      <c r="BB16" s="75"/>
      <c r="BC16" s="74">
        <f>SUM(AU16/AE16-1)*100</f>
        <v>3.571428571428581</v>
      </c>
      <c r="BD16" s="74"/>
      <c r="BE16" s="74"/>
      <c r="BF16" s="74"/>
      <c r="BG16" s="74"/>
      <c r="BH16" s="74"/>
      <c r="BI16" s="74"/>
      <c r="BJ16" s="74"/>
    </row>
    <row r="17" ht="13.5">
      <c r="N17" s="32"/>
    </row>
    <row r="18" spans="4:14" ht="13.5">
      <c r="D18" s="51" t="s">
        <v>36</v>
      </c>
      <c r="E18" s="51"/>
      <c r="F18" s="51"/>
      <c r="G18" s="51"/>
      <c r="H18" s="51"/>
      <c r="I18" s="51"/>
      <c r="J18" s="51"/>
      <c r="K18" s="51"/>
      <c r="L18" s="51"/>
      <c r="M18" s="51"/>
      <c r="N18" s="32"/>
    </row>
    <row r="19" spans="5:62" ht="13.5">
      <c r="E19" s="51" t="s">
        <v>33</v>
      </c>
      <c r="F19" s="51"/>
      <c r="G19" s="51"/>
      <c r="H19" s="51"/>
      <c r="I19" s="51"/>
      <c r="J19" s="51"/>
      <c r="K19" s="51"/>
      <c r="L19" s="51"/>
      <c r="M19" s="51"/>
      <c r="N19" s="32"/>
      <c r="O19" s="76">
        <v>79480</v>
      </c>
      <c r="P19" s="76"/>
      <c r="Q19" s="76"/>
      <c r="R19" s="76"/>
      <c r="S19" s="76"/>
      <c r="T19" s="76"/>
      <c r="U19" s="76"/>
      <c r="V19" s="76"/>
      <c r="W19" s="73">
        <v>-0.5</v>
      </c>
      <c r="X19" s="73"/>
      <c r="Y19" s="73"/>
      <c r="Z19" s="73"/>
      <c r="AA19" s="73"/>
      <c r="AB19" s="73"/>
      <c r="AC19" s="73"/>
      <c r="AD19" s="73"/>
      <c r="AE19" s="76">
        <v>79101</v>
      </c>
      <c r="AF19" s="76"/>
      <c r="AG19" s="76"/>
      <c r="AH19" s="76"/>
      <c r="AI19" s="76"/>
      <c r="AJ19" s="76"/>
      <c r="AK19" s="76"/>
      <c r="AL19" s="76"/>
      <c r="AM19" s="73">
        <f>SUM(AE19/O19-1)*100</f>
        <v>-0.47684952189229746</v>
      </c>
      <c r="AN19" s="73"/>
      <c r="AO19" s="73"/>
      <c r="AP19" s="73"/>
      <c r="AQ19" s="73"/>
      <c r="AR19" s="73"/>
      <c r="AS19" s="73"/>
      <c r="AT19" s="73"/>
      <c r="AU19" s="75">
        <v>79394</v>
      </c>
      <c r="AV19" s="75"/>
      <c r="AW19" s="75"/>
      <c r="AX19" s="75"/>
      <c r="AY19" s="75"/>
      <c r="AZ19" s="75"/>
      <c r="BA19" s="75"/>
      <c r="BB19" s="75"/>
      <c r="BC19" s="74">
        <f>SUM(AU19/AE19-1)*100</f>
        <v>0.3704125105877365</v>
      </c>
      <c r="BD19" s="74"/>
      <c r="BE19" s="74"/>
      <c r="BF19" s="74"/>
      <c r="BG19" s="74"/>
      <c r="BH19" s="74"/>
      <c r="BI19" s="74"/>
      <c r="BJ19" s="74"/>
    </row>
    <row r="20" spans="5:62" ht="13.5">
      <c r="E20" s="51" t="s">
        <v>34</v>
      </c>
      <c r="F20" s="51"/>
      <c r="G20" s="51"/>
      <c r="H20" s="51"/>
      <c r="I20" s="51"/>
      <c r="J20" s="51"/>
      <c r="K20" s="51"/>
      <c r="L20" s="51"/>
      <c r="M20" s="51"/>
      <c r="N20" s="32"/>
      <c r="O20" s="76">
        <v>70180</v>
      </c>
      <c r="P20" s="76"/>
      <c r="Q20" s="76"/>
      <c r="R20" s="76"/>
      <c r="S20" s="76"/>
      <c r="T20" s="76"/>
      <c r="U20" s="76"/>
      <c r="V20" s="76"/>
      <c r="W20" s="73">
        <v>-2</v>
      </c>
      <c r="X20" s="73"/>
      <c r="Y20" s="73"/>
      <c r="Z20" s="73"/>
      <c r="AA20" s="73"/>
      <c r="AB20" s="73"/>
      <c r="AC20" s="73"/>
      <c r="AD20" s="73"/>
      <c r="AE20" s="76">
        <v>68499</v>
      </c>
      <c r="AF20" s="76"/>
      <c r="AG20" s="76"/>
      <c r="AH20" s="76"/>
      <c r="AI20" s="76"/>
      <c r="AJ20" s="76"/>
      <c r="AK20" s="76"/>
      <c r="AL20" s="76"/>
      <c r="AM20" s="73">
        <f>SUM(AE20/O20-1)*100</f>
        <v>-2.395269307495018</v>
      </c>
      <c r="AN20" s="73"/>
      <c r="AO20" s="73"/>
      <c r="AP20" s="73"/>
      <c r="AQ20" s="73"/>
      <c r="AR20" s="73"/>
      <c r="AS20" s="73"/>
      <c r="AT20" s="73"/>
      <c r="AU20" s="75">
        <v>67049</v>
      </c>
      <c r="AV20" s="75"/>
      <c r="AW20" s="75"/>
      <c r="AX20" s="75"/>
      <c r="AY20" s="75"/>
      <c r="AZ20" s="75"/>
      <c r="BA20" s="75"/>
      <c r="BB20" s="75"/>
      <c r="BC20" s="74">
        <f>SUM(AU20/AE20-1)*100</f>
        <v>-2.1168192236383</v>
      </c>
      <c r="BD20" s="74"/>
      <c r="BE20" s="74"/>
      <c r="BF20" s="74"/>
      <c r="BG20" s="74"/>
      <c r="BH20" s="74"/>
      <c r="BI20" s="74"/>
      <c r="BJ20" s="74"/>
    </row>
    <row r="21" ht="13.5">
      <c r="N21" s="32"/>
    </row>
    <row r="22" spans="4:62" ht="13.5">
      <c r="D22" s="51" t="s">
        <v>37</v>
      </c>
      <c r="E22" s="51"/>
      <c r="F22" s="51"/>
      <c r="G22" s="51"/>
      <c r="H22" s="51"/>
      <c r="I22" s="51"/>
      <c r="J22" s="51"/>
      <c r="K22" s="51"/>
      <c r="L22" s="51"/>
      <c r="M22" s="51"/>
      <c r="N22" s="32"/>
      <c r="O22" s="76">
        <v>786</v>
      </c>
      <c r="P22" s="76"/>
      <c r="Q22" s="76"/>
      <c r="R22" s="76"/>
      <c r="S22" s="76"/>
      <c r="T22" s="76"/>
      <c r="U22" s="76"/>
      <c r="V22" s="76"/>
      <c r="W22" s="73">
        <v>1.9</v>
      </c>
      <c r="X22" s="73"/>
      <c r="Y22" s="73"/>
      <c r="Z22" s="73"/>
      <c r="AA22" s="73"/>
      <c r="AB22" s="73"/>
      <c r="AC22" s="73"/>
      <c r="AD22" s="73"/>
      <c r="AE22" s="76">
        <v>784</v>
      </c>
      <c r="AF22" s="76"/>
      <c r="AG22" s="76"/>
      <c r="AH22" s="76"/>
      <c r="AI22" s="76"/>
      <c r="AJ22" s="76"/>
      <c r="AK22" s="76"/>
      <c r="AL22" s="76"/>
      <c r="AM22" s="73">
        <f>SUM(AE22/O22-1)*100</f>
        <v>-0.2544529262086481</v>
      </c>
      <c r="AN22" s="73"/>
      <c r="AO22" s="73"/>
      <c r="AP22" s="73"/>
      <c r="AQ22" s="73"/>
      <c r="AR22" s="73"/>
      <c r="AS22" s="73"/>
      <c r="AT22" s="73"/>
      <c r="AU22" s="75">
        <v>797</v>
      </c>
      <c r="AV22" s="75"/>
      <c r="AW22" s="75"/>
      <c r="AX22" s="75"/>
      <c r="AY22" s="75"/>
      <c r="AZ22" s="75"/>
      <c r="BA22" s="75"/>
      <c r="BB22" s="75"/>
      <c r="BC22" s="74">
        <f>SUM(AU22/AE22-1)*100</f>
        <v>1.658163265306123</v>
      </c>
      <c r="BD22" s="74"/>
      <c r="BE22" s="74"/>
      <c r="BF22" s="74"/>
      <c r="BG22" s="74"/>
      <c r="BH22" s="74"/>
      <c r="BI22" s="74"/>
      <c r="BJ22" s="74"/>
    </row>
    <row r="23" ht="13.5">
      <c r="N23" s="32"/>
    </row>
    <row r="24" spans="4:62" ht="13.5">
      <c r="D24" s="51" t="s">
        <v>38</v>
      </c>
      <c r="E24" s="51"/>
      <c r="F24" s="51"/>
      <c r="G24" s="51"/>
      <c r="H24" s="51"/>
      <c r="I24" s="51"/>
      <c r="J24" s="51"/>
      <c r="K24" s="51"/>
      <c r="L24" s="51"/>
      <c r="M24" s="51"/>
      <c r="N24" s="32"/>
      <c r="O24" s="76">
        <v>3452</v>
      </c>
      <c r="P24" s="76"/>
      <c r="Q24" s="76"/>
      <c r="R24" s="76"/>
      <c r="S24" s="76"/>
      <c r="T24" s="76"/>
      <c r="U24" s="76"/>
      <c r="V24" s="76"/>
      <c r="W24" s="73">
        <v>-1.7</v>
      </c>
      <c r="X24" s="73"/>
      <c r="Y24" s="73"/>
      <c r="Z24" s="73"/>
      <c r="AA24" s="73"/>
      <c r="AB24" s="73"/>
      <c r="AC24" s="73"/>
      <c r="AD24" s="73"/>
      <c r="AE24" s="76">
        <v>3386</v>
      </c>
      <c r="AF24" s="76"/>
      <c r="AG24" s="76"/>
      <c r="AH24" s="76"/>
      <c r="AI24" s="76"/>
      <c r="AJ24" s="76"/>
      <c r="AK24" s="76"/>
      <c r="AL24" s="76"/>
      <c r="AM24" s="73">
        <f>SUM(AE24/O24-1)*100</f>
        <v>-1.9119351100811088</v>
      </c>
      <c r="AN24" s="73"/>
      <c r="AO24" s="73"/>
      <c r="AP24" s="73"/>
      <c r="AQ24" s="73"/>
      <c r="AR24" s="73"/>
      <c r="AS24" s="73"/>
      <c r="AT24" s="73"/>
      <c r="AU24" s="75">
        <v>3319</v>
      </c>
      <c r="AV24" s="75"/>
      <c r="AW24" s="75"/>
      <c r="AX24" s="75"/>
      <c r="AY24" s="75"/>
      <c r="AZ24" s="75"/>
      <c r="BA24" s="75"/>
      <c r="BB24" s="75"/>
      <c r="BC24" s="74">
        <f>SUM(AU24/AE24-1)*100</f>
        <v>-1.9787359716479602</v>
      </c>
      <c r="BD24" s="74"/>
      <c r="BE24" s="74"/>
      <c r="BF24" s="74"/>
      <c r="BG24" s="74"/>
      <c r="BH24" s="74"/>
      <c r="BI24" s="74"/>
      <c r="BJ24" s="74"/>
    </row>
    <row r="25" ht="13.5">
      <c r="N25" s="32"/>
    </row>
    <row r="26" spans="4:62" ht="13.5">
      <c r="D26" s="51" t="s">
        <v>39</v>
      </c>
      <c r="E26" s="51"/>
      <c r="F26" s="51"/>
      <c r="G26" s="51"/>
      <c r="H26" s="51"/>
      <c r="I26" s="51"/>
      <c r="J26" s="51"/>
      <c r="K26" s="51"/>
      <c r="L26" s="51"/>
      <c r="M26" s="51"/>
      <c r="N26" s="32"/>
      <c r="O26" s="76">
        <v>229</v>
      </c>
      <c r="P26" s="76"/>
      <c r="Q26" s="76"/>
      <c r="R26" s="76"/>
      <c r="S26" s="76"/>
      <c r="T26" s="76"/>
      <c r="U26" s="76"/>
      <c r="V26" s="76"/>
      <c r="W26" s="73">
        <v>0</v>
      </c>
      <c r="X26" s="73"/>
      <c r="Y26" s="73"/>
      <c r="Z26" s="73"/>
      <c r="AA26" s="73"/>
      <c r="AB26" s="73"/>
      <c r="AC26" s="73"/>
      <c r="AD26" s="73"/>
      <c r="AE26" s="76">
        <v>230</v>
      </c>
      <c r="AF26" s="76"/>
      <c r="AG26" s="76"/>
      <c r="AH26" s="76"/>
      <c r="AI26" s="76"/>
      <c r="AJ26" s="76"/>
      <c r="AK26" s="76"/>
      <c r="AL26" s="76"/>
      <c r="AM26" s="73">
        <f>SUM(AE26/O26-1)*100</f>
        <v>0.4366812227074135</v>
      </c>
      <c r="AN26" s="73"/>
      <c r="AO26" s="73"/>
      <c r="AP26" s="73"/>
      <c r="AQ26" s="73"/>
      <c r="AR26" s="73"/>
      <c r="AS26" s="73"/>
      <c r="AT26" s="73"/>
      <c r="AU26" s="75">
        <v>224</v>
      </c>
      <c r="AV26" s="75"/>
      <c r="AW26" s="75"/>
      <c r="AX26" s="75"/>
      <c r="AY26" s="75"/>
      <c r="AZ26" s="75"/>
      <c r="BA26" s="75"/>
      <c r="BB26" s="75"/>
      <c r="BC26" s="74">
        <f>SUM(AU26/AE26-1)*100</f>
        <v>-2.608695652173909</v>
      </c>
      <c r="BD26" s="74"/>
      <c r="BE26" s="74"/>
      <c r="BF26" s="74"/>
      <c r="BG26" s="74"/>
      <c r="BH26" s="74"/>
      <c r="BI26" s="74"/>
      <c r="BJ26" s="74"/>
    </row>
    <row r="27" ht="13.5">
      <c r="N27" s="32"/>
    </row>
    <row r="28" spans="3:62" ht="13.5">
      <c r="C28" s="83" t="s">
        <v>40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32"/>
      <c r="O28" s="76">
        <v>84242</v>
      </c>
      <c r="P28" s="76"/>
      <c r="Q28" s="76"/>
      <c r="R28" s="76"/>
      <c r="S28" s="76"/>
      <c r="T28" s="76"/>
      <c r="U28" s="76"/>
      <c r="V28" s="76"/>
      <c r="W28" s="73">
        <v>-1.1</v>
      </c>
      <c r="X28" s="73"/>
      <c r="Y28" s="73"/>
      <c r="Z28" s="73"/>
      <c r="AA28" s="73"/>
      <c r="AB28" s="73"/>
      <c r="AC28" s="73"/>
      <c r="AD28" s="73"/>
      <c r="AE28" s="76">
        <v>81758</v>
      </c>
      <c r="AF28" s="76"/>
      <c r="AG28" s="76"/>
      <c r="AH28" s="76"/>
      <c r="AI28" s="76"/>
      <c r="AJ28" s="76"/>
      <c r="AK28" s="76"/>
      <c r="AL28" s="76"/>
      <c r="AM28" s="73">
        <f>SUM(AE28/O28-1)*100</f>
        <v>-2.9486479428313617</v>
      </c>
      <c r="AN28" s="73"/>
      <c r="AO28" s="73"/>
      <c r="AP28" s="73"/>
      <c r="AQ28" s="73"/>
      <c r="AR28" s="73"/>
      <c r="AS28" s="73"/>
      <c r="AT28" s="73"/>
      <c r="AU28" s="86">
        <f>SUM(AU31:BB34,AU37,AU39:BB42,AU45:BB46,AU48)</f>
        <v>78822</v>
      </c>
      <c r="AV28" s="86"/>
      <c r="AW28" s="86"/>
      <c r="AX28" s="86"/>
      <c r="AY28" s="86"/>
      <c r="AZ28" s="86"/>
      <c r="BA28" s="86"/>
      <c r="BB28" s="86"/>
      <c r="BC28" s="87">
        <f>SUM(AU28/AE28-1)*100</f>
        <v>-3.5910858876195606</v>
      </c>
      <c r="BD28" s="87"/>
      <c r="BE28" s="87"/>
      <c r="BF28" s="87"/>
      <c r="BG28" s="87"/>
      <c r="BH28" s="87"/>
      <c r="BI28" s="87"/>
      <c r="BJ28" s="87"/>
    </row>
    <row r="29" spans="14:62" ht="13.5">
      <c r="N29" s="32"/>
      <c r="AU29" s="12"/>
      <c r="AV29" s="12"/>
      <c r="AW29" s="12"/>
      <c r="AX29" s="12"/>
      <c r="AY29" s="12"/>
      <c r="AZ29" s="12"/>
      <c r="BA29" s="12"/>
      <c r="BB29" s="12"/>
      <c r="BC29" s="13"/>
      <c r="BD29" s="13"/>
      <c r="BE29" s="13"/>
      <c r="BF29" s="13"/>
      <c r="BG29" s="13"/>
      <c r="BH29" s="13"/>
      <c r="BI29" s="13"/>
      <c r="BJ29" s="13"/>
    </row>
    <row r="30" spans="4:62" ht="13.5">
      <c r="D30" s="51" t="s">
        <v>41</v>
      </c>
      <c r="E30" s="51"/>
      <c r="F30" s="51"/>
      <c r="G30" s="51"/>
      <c r="H30" s="51"/>
      <c r="I30" s="51"/>
      <c r="J30" s="51"/>
      <c r="K30" s="51"/>
      <c r="L30" s="51"/>
      <c r="M30" s="51"/>
      <c r="N30" s="32"/>
      <c r="AU30" s="14"/>
      <c r="AV30" s="14"/>
      <c r="AW30" s="14"/>
      <c r="AX30" s="14"/>
      <c r="AY30" s="14"/>
      <c r="AZ30" s="14"/>
      <c r="BA30" s="14"/>
      <c r="BB30" s="14"/>
      <c r="BC30" s="15"/>
      <c r="BD30" s="15"/>
      <c r="BE30" s="15"/>
      <c r="BF30" s="15"/>
      <c r="BG30" s="15"/>
      <c r="BH30" s="15"/>
      <c r="BI30" s="15"/>
      <c r="BJ30" s="15"/>
    </row>
    <row r="31" spans="5:62" ht="13.5">
      <c r="E31" s="51" t="s">
        <v>42</v>
      </c>
      <c r="F31" s="51"/>
      <c r="G31" s="51"/>
      <c r="H31" s="51"/>
      <c r="I31" s="51"/>
      <c r="J31" s="51"/>
      <c r="K31" s="51"/>
      <c r="L31" s="51"/>
      <c r="M31" s="51"/>
      <c r="N31" s="32"/>
      <c r="O31" s="76">
        <v>27128</v>
      </c>
      <c r="P31" s="76"/>
      <c r="Q31" s="76"/>
      <c r="R31" s="76"/>
      <c r="S31" s="76"/>
      <c r="T31" s="76"/>
      <c r="U31" s="76"/>
      <c r="V31" s="76"/>
      <c r="W31" s="73">
        <v>-5</v>
      </c>
      <c r="X31" s="73"/>
      <c r="Y31" s="73"/>
      <c r="Z31" s="73"/>
      <c r="AA31" s="73"/>
      <c r="AB31" s="73"/>
      <c r="AC31" s="73"/>
      <c r="AD31" s="73"/>
      <c r="AE31" s="76">
        <v>24914</v>
      </c>
      <c r="AF31" s="76"/>
      <c r="AG31" s="76"/>
      <c r="AH31" s="76"/>
      <c r="AI31" s="76"/>
      <c r="AJ31" s="76"/>
      <c r="AK31" s="76"/>
      <c r="AL31" s="76"/>
      <c r="AM31" s="73">
        <f>SUM(AE31/O31-1)*100</f>
        <v>-8.161309348274848</v>
      </c>
      <c r="AN31" s="73"/>
      <c r="AO31" s="73"/>
      <c r="AP31" s="73"/>
      <c r="AQ31" s="73"/>
      <c r="AR31" s="73"/>
      <c r="AS31" s="73"/>
      <c r="AT31" s="73"/>
      <c r="AU31" s="86">
        <v>23271</v>
      </c>
      <c r="AV31" s="86"/>
      <c r="AW31" s="86"/>
      <c r="AX31" s="86"/>
      <c r="AY31" s="86"/>
      <c r="AZ31" s="86"/>
      <c r="BA31" s="86"/>
      <c r="BB31" s="86"/>
      <c r="BC31" s="87">
        <f>SUM(AU31/AE31-1)*100</f>
        <v>-6.5946857188729275</v>
      </c>
      <c r="BD31" s="87"/>
      <c r="BE31" s="87"/>
      <c r="BF31" s="87"/>
      <c r="BG31" s="87"/>
      <c r="BH31" s="87"/>
      <c r="BI31" s="87"/>
      <c r="BJ31" s="87"/>
    </row>
    <row r="32" spans="5:62" ht="13.5">
      <c r="E32" s="51" t="s">
        <v>43</v>
      </c>
      <c r="F32" s="51"/>
      <c r="G32" s="51"/>
      <c r="H32" s="51"/>
      <c r="I32" s="51"/>
      <c r="J32" s="51"/>
      <c r="K32" s="51"/>
      <c r="L32" s="51"/>
      <c r="M32" s="51"/>
      <c r="N32" s="32"/>
      <c r="O32" s="76">
        <v>3101</v>
      </c>
      <c r="P32" s="76"/>
      <c r="Q32" s="76"/>
      <c r="R32" s="76"/>
      <c r="S32" s="76"/>
      <c r="T32" s="76"/>
      <c r="U32" s="76"/>
      <c r="V32" s="76"/>
      <c r="W32" s="73">
        <v>-5.2</v>
      </c>
      <c r="X32" s="73"/>
      <c r="Y32" s="73"/>
      <c r="Z32" s="73"/>
      <c r="AA32" s="73"/>
      <c r="AB32" s="73"/>
      <c r="AC32" s="73"/>
      <c r="AD32" s="73"/>
      <c r="AE32" s="76">
        <v>2897</v>
      </c>
      <c r="AF32" s="76"/>
      <c r="AG32" s="76"/>
      <c r="AH32" s="76"/>
      <c r="AI32" s="76"/>
      <c r="AJ32" s="76"/>
      <c r="AK32" s="76"/>
      <c r="AL32" s="76"/>
      <c r="AM32" s="73">
        <f>SUM(AE32/O32-1)*100</f>
        <v>-6.5785230570783675</v>
      </c>
      <c r="AN32" s="73"/>
      <c r="AO32" s="73"/>
      <c r="AP32" s="73"/>
      <c r="AQ32" s="73"/>
      <c r="AR32" s="73"/>
      <c r="AS32" s="73"/>
      <c r="AT32" s="73"/>
      <c r="AU32" s="86">
        <v>2668</v>
      </c>
      <c r="AV32" s="86"/>
      <c r="AW32" s="86"/>
      <c r="AX32" s="86"/>
      <c r="AY32" s="86"/>
      <c r="AZ32" s="86"/>
      <c r="BA32" s="86"/>
      <c r="BB32" s="86"/>
      <c r="BC32" s="87">
        <f>SUM(AU32/AE32-1)*100</f>
        <v>-7.904729030031065</v>
      </c>
      <c r="BD32" s="87"/>
      <c r="BE32" s="87"/>
      <c r="BF32" s="87"/>
      <c r="BG32" s="87"/>
      <c r="BH32" s="87"/>
      <c r="BI32" s="87"/>
      <c r="BJ32" s="87"/>
    </row>
    <row r="33" spans="5:62" ht="13.5">
      <c r="E33" s="51" t="s">
        <v>44</v>
      </c>
      <c r="F33" s="51"/>
      <c r="G33" s="51"/>
      <c r="H33" s="51"/>
      <c r="I33" s="51"/>
      <c r="J33" s="51"/>
      <c r="K33" s="51"/>
      <c r="L33" s="51"/>
      <c r="M33" s="51"/>
      <c r="N33" s="32"/>
      <c r="O33" s="76">
        <v>7122</v>
      </c>
      <c r="P33" s="76"/>
      <c r="Q33" s="76"/>
      <c r="R33" s="76"/>
      <c r="S33" s="76"/>
      <c r="T33" s="76"/>
      <c r="U33" s="76"/>
      <c r="V33" s="76"/>
      <c r="W33" s="73">
        <v>4</v>
      </c>
      <c r="X33" s="73"/>
      <c r="Y33" s="73"/>
      <c r="Z33" s="73"/>
      <c r="AA33" s="73"/>
      <c r="AB33" s="73"/>
      <c r="AC33" s="73"/>
      <c r="AD33" s="73"/>
      <c r="AE33" s="76">
        <v>7406</v>
      </c>
      <c r="AF33" s="76"/>
      <c r="AG33" s="76"/>
      <c r="AH33" s="76"/>
      <c r="AI33" s="76"/>
      <c r="AJ33" s="76"/>
      <c r="AK33" s="76"/>
      <c r="AL33" s="76"/>
      <c r="AM33" s="73">
        <f>SUM(AE33/O33-1)*100</f>
        <v>3.9876439202471303</v>
      </c>
      <c r="AN33" s="73"/>
      <c r="AO33" s="73"/>
      <c r="AP33" s="73"/>
      <c r="AQ33" s="73"/>
      <c r="AR33" s="73"/>
      <c r="AS33" s="73"/>
      <c r="AT33" s="73"/>
      <c r="AU33" s="86">
        <v>7725</v>
      </c>
      <c r="AV33" s="86"/>
      <c r="AW33" s="86"/>
      <c r="AX33" s="86"/>
      <c r="AY33" s="86"/>
      <c r="AZ33" s="86"/>
      <c r="BA33" s="86"/>
      <c r="BB33" s="86"/>
      <c r="BC33" s="87">
        <f>SUM(AU33/AE33-1)*100</f>
        <v>4.307318390494186</v>
      </c>
      <c r="BD33" s="87"/>
      <c r="BE33" s="87"/>
      <c r="BF33" s="87"/>
      <c r="BG33" s="87"/>
      <c r="BH33" s="87"/>
      <c r="BI33" s="87"/>
      <c r="BJ33" s="87"/>
    </row>
    <row r="34" spans="5:62" ht="13.5">
      <c r="E34" s="51" t="s">
        <v>45</v>
      </c>
      <c r="F34" s="51"/>
      <c r="G34" s="51"/>
      <c r="H34" s="51"/>
      <c r="I34" s="51"/>
      <c r="J34" s="51"/>
      <c r="K34" s="51"/>
      <c r="L34" s="51"/>
      <c r="M34" s="51"/>
      <c r="N34" s="32"/>
      <c r="O34" s="76">
        <v>276</v>
      </c>
      <c r="P34" s="76"/>
      <c r="Q34" s="76"/>
      <c r="R34" s="76"/>
      <c r="S34" s="76"/>
      <c r="T34" s="76"/>
      <c r="U34" s="76"/>
      <c r="V34" s="76"/>
      <c r="W34" s="73">
        <v>11.3</v>
      </c>
      <c r="X34" s="73"/>
      <c r="Y34" s="73"/>
      <c r="Z34" s="73"/>
      <c r="AA34" s="73"/>
      <c r="AB34" s="73"/>
      <c r="AC34" s="73"/>
      <c r="AD34" s="73"/>
      <c r="AE34" s="76">
        <v>312</v>
      </c>
      <c r="AF34" s="76"/>
      <c r="AG34" s="76"/>
      <c r="AH34" s="76"/>
      <c r="AI34" s="76"/>
      <c r="AJ34" s="76"/>
      <c r="AK34" s="76"/>
      <c r="AL34" s="76"/>
      <c r="AM34" s="73">
        <f>SUM(AE34/O34-1)*100</f>
        <v>13.043478260869556</v>
      </c>
      <c r="AN34" s="73"/>
      <c r="AO34" s="73"/>
      <c r="AP34" s="73"/>
      <c r="AQ34" s="73"/>
      <c r="AR34" s="73"/>
      <c r="AS34" s="73"/>
      <c r="AT34" s="73"/>
      <c r="AU34" s="86">
        <v>320</v>
      </c>
      <c r="AV34" s="86"/>
      <c r="AW34" s="86"/>
      <c r="AX34" s="86"/>
      <c r="AY34" s="86"/>
      <c r="AZ34" s="86"/>
      <c r="BA34" s="86"/>
      <c r="BB34" s="86"/>
      <c r="BC34" s="87">
        <f>SUM(AU34/AE34-1)*100</f>
        <v>2.564102564102555</v>
      </c>
      <c r="BD34" s="87"/>
      <c r="BE34" s="87"/>
      <c r="BF34" s="87"/>
      <c r="BG34" s="87"/>
      <c r="BH34" s="87"/>
      <c r="BI34" s="87"/>
      <c r="BJ34" s="87"/>
    </row>
    <row r="35" spans="14:62" ht="13.5">
      <c r="N35" s="32"/>
      <c r="AU35" s="16"/>
      <c r="AV35" s="16"/>
      <c r="AW35" s="16"/>
      <c r="AX35" s="16"/>
      <c r="AY35" s="16"/>
      <c r="AZ35" s="16"/>
      <c r="BA35" s="16"/>
      <c r="BB35" s="16"/>
      <c r="BC35" s="17"/>
      <c r="BD35" s="17"/>
      <c r="BE35" s="17"/>
      <c r="BF35" s="17"/>
      <c r="BG35" s="17"/>
      <c r="BH35" s="17"/>
      <c r="BI35" s="17"/>
      <c r="BJ35" s="17"/>
    </row>
    <row r="36" spans="4:62" ht="13.5">
      <c r="D36" s="51" t="s">
        <v>46</v>
      </c>
      <c r="E36" s="51"/>
      <c r="F36" s="51"/>
      <c r="G36" s="51"/>
      <c r="H36" s="51"/>
      <c r="I36" s="51"/>
      <c r="J36" s="51"/>
      <c r="K36" s="51"/>
      <c r="L36" s="51"/>
      <c r="M36" s="51"/>
      <c r="N36" s="32"/>
      <c r="AU36" s="16"/>
      <c r="AV36" s="16"/>
      <c r="AW36" s="16"/>
      <c r="AX36" s="16"/>
      <c r="AY36" s="16"/>
      <c r="AZ36" s="16"/>
      <c r="BA36" s="16"/>
      <c r="BB36" s="16"/>
      <c r="BC36" s="13"/>
      <c r="BD36" s="13"/>
      <c r="BE36" s="13"/>
      <c r="BF36" s="13"/>
      <c r="BG36" s="13"/>
      <c r="BH36" s="13"/>
      <c r="BI36" s="13"/>
      <c r="BJ36" s="13"/>
    </row>
    <row r="37" spans="5:62" ht="13.5">
      <c r="E37" s="51" t="s">
        <v>47</v>
      </c>
      <c r="F37" s="51"/>
      <c r="G37" s="51"/>
      <c r="H37" s="51"/>
      <c r="I37" s="51"/>
      <c r="J37" s="51"/>
      <c r="K37" s="51"/>
      <c r="L37" s="51"/>
      <c r="M37" s="51"/>
      <c r="N37" s="32"/>
      <c r="O37" s="76">
        <v>11085</v>
      </c>
      <c r="P37" s="76"/>
      <c r="Q37" s="76"/>
      <c r="R37" s="76"/>
      <c r="S37" s="76"/>
      <c r="T37" s="76"/>
      <c r="U37" s="76"/>
      <c r="V37" s="76"/>
      <c r="W37" s="73">
        <v>-2.5</v>
      </c>
      <c r="X37" s="73"/>
      <c r="Y37" s="73"/>
      <c r="Z37" s="73"/>
      <c r="AA37" s="73"/>
      <c r="AB37" s="73"/>
      <c r="AC37" s="73"/>
      <c r="AD37" s="73"/>
      <c r="AE37" s="76">
        <v>10584</v>
      </c>
      <c r="AF37" s="76"/>
      <c r="AG37" s="76"/>
      <c r="AH37" s="76"/>
      <c r="AI37" s="76"/>
      <c r="AJ37" s="76"/>
      <c r="AK37" s="76"/>
      <c r="AL37" s="76"/>
      <c r="AM37" s="73">
        <f aca="true" t="shared" si="0" ref="AM37:AM42">SUM(AE37/O37-1)*100</f>
        <v>-4.5196211096075745</v>
      </c>
      <c r="AN37" s="73"/>
      <c r="AO37" s="73"/>
      <c r="AP37" s="73"/>
      <c r="AQ37" s="73"/>
      <c r="AR37" s="73"/>
      <c r="AS37" s="73"/>
      <c r="AT37" s="73"/>
      <c r="AU37" s="86">
        <v>9823</v>
      </c>
      <c r="AV37" s="86"/>
      <c r="AW37" s="86"/>
      <c r="AX37" s="86"/>
      <c r="AY37" s="86"/>
      <c r="AZ37" s="86"/>
      <c r="BA37" s="86"/>
      <c r="BB37" s="86"/>
      <c r="BC37" s="87">
        <f aca="true" t="shared" si="1" ref="BC37:BC42">SUM(AU37/AE37-1)*100</f>
        <v>-7.190098261526834</v>
      </c>
      <c r="BD37" s="87"/>
      <c r="BE37" s="87"/>
      <c r="BF37" s="87"/>
      <c r="BG37" s="87"/>
      <c r="BH37" s="87"/>
      <c r="BI37" s="87"/>
      <c r="BJ37" s="87"/>
    </row>
    <row r="38" spans="5:62" ht="13.5">
      <c r="E38" s="51" t="s">
        <v>48</v>
      </c>
      <c r="F38" s="51"/>
      <c r="G38" s="51"/>
      <c r="H38" s="51"/>
      <c r="I38" s="51"/>
      <c r="J38" s="51"/>
      <c r="K38" s="51"/>
      <c r="L38" s="51"/>
      <c r="M38" s="51"/>
      <c r="N38" s="32"/>
      <c r="O38" s="88">
        <v>-64</v>
      </c>
      <c r="P38" s="88"/>
      <c r="Q38" s="88"/>
      <c r="R38" s="88"/>
      <c r="S38" s="88"/>
      <c r="T38" s="88"/>
      <c r="U38" s="88"/>
      <c r="V38" s="88"/>
      <c r="W38" s="89">
        <v>-1.5</v>
      </c>
      <c r="X38" s="89"/>
      <c r="Y38" s="89"/>
      <c r="Z38" s="89"/>
      <c r="AA38" s="89"/>
      <c r="AB38" s="89"/>
      <c r="AC38" s="89"/>
      <c r="AD38" s="89"/>
      <c r="AE38" s="88">
        <v>-66</v>
      </c>
      <c r="AF38" s="88"/>
      <c r="AG38" s="88"/>
      <c r="AH38" s="88"/>
      <c r="AI38" s="88"/>
      <c r="AJ38" s="88"/>
      <c r="AK38" s="88"/>
      <c r="AL38" s="88"/>
      <c r="AM38" s="90">
        <f t="shared" si="0"/>
        <v>3.125</v>
      </c>
      <c r="AN38" s="90"/>
      <c r="AO38" s="90"/>
      <c r="AP38" s="90"/>
      <c r="AQ38" s="90"/>
      <c r="AR38" s="90"/>
      <c r="AS38" s="90"/>
      <c r="AT38" s="90"/>
      <c r="AU38" s="91">
        <v>70</v>
      </c>
      <c r="AV38" s="91"/>
      <c r="AW38" s="91"/>
      <c r="AX38" s="91"/>
      <c r="AY38" s="91"/>
      <c r="AZ38" s="91"/>
      <c r="BA38" s="91"/>
      <c r="BB38" s="91"/>
      <c r="BC38" s="92">
        <f>SUM(70/66-1)*100</f>
        <v>6.060606060606055</v>
      </c>
      <c r="BD38" s="92"/>
      <c r="BE38" s="92"/>
      <c r="BF38" s="92"/>
      <c r="BG38" s="92"/>
      <c r="BH38" s="92"/>
      <c r="BI38" s="92"/>
      <c r="BJ38" s="92"/>
    </row>
    <row r="39" spans="5:62" ht="13.5">
      <c r="E39" s="51" t="s">
        <v>49</v>
      </c>
      <c r="F39" s="51"/>
      <c r="G39" s="51"/>
      <c r="H39" s="51"/>
      <c r="I39" s="51"/>
      <c r="J39" s="51"/>
      <c r="K39" s="51"/>
      <c r="L39" s="51"/>
      <c r="M39" s="51"/>
      <c r="N39" s="32"/>
      <c r="O39" s="76">
        <v>3</v>
      </c>
      <c r="P39" s="76"/>
      <c r="Q39" s="76"/>
      <c r="R39" s="76"/>
      <c r="S39" s="76"/>
      <c r="T39" s="76"/>
      <c r="U39" s="76"/>
      <c r="V39" s="76"/>
      <c r="W39" s="73">
        <v>0</v>
      </c>
      <c r="X39" s="73"/>
      <c r="Y39" s="73"/>
      <c r="Z39" s="73"/>
      <c r="AA39" s="73"/>
      <c r="AB39" s="73"/>
      <c r="AC39" s="73"/>
      <c r="AD39" s="73"/>
      <c r="AE39" s="76">
        <v>4</v>
      </c>
      <c r="AF39" s="76"/>
      <c r="AG39" s="76"/>
      <c r="AH39" s="76"/>
      <c r="AI39" s="76"/>
      <c r="AJ39" s="76"/>
      <c r="AK39" s="76"/>
      <c r="AL39" s="76"/>
      <c r="AM39" s="73">
        <f t="shared" si="0"/>
        <v>33.33333333333333</v>
      </c>
      <c r="AN39" s="73"/>
      <c r="AO39" s="73"/>
      <c r="AP39" s="73"/>
      <c r="AQ39" s="73"/>
      <c r="AR39" s="73"/>
      <c r="AS39" s="73"/>
      <c r="AT39" s="73"/>
      <c r="AU39" s="86">
        <v>4</v>
      </c>
      <c r="AV39" s="86"/>
      <c r="AW39" s="86"/>
      <c r="AX39" s="86"/>
      <c r="AY39" s="86"/>
      <c r="AZ39" s="86"/>
      <c r="BA39" s="86"/>
      <c r="BB39" s="86"/>
      <c r="BC39" s="87">
        <f t="shared" si="1"/>
        <v>0</v>
      </c>
      <c r="BD39" s="87"/>
      <c r="BE39" s="87"/>
      <c r="BF39" s="87"/>
      <c r="BG39" s="87"/>
      <c r="BH39" s="87"/>
      <c r="BI39" s="87"/>
      <c r="BJ39" s="87"/>
    </row>
    <row r="40" spans="5:62" ht="13.5">
      <c r="E40" s="51" t="s">
        <v>50</v>
      </c>
      <c r="F40" s="51"/>
      <c r="G40" s="51"/>
      <c r="H40" s="51"/>
      <c r="I40" s="51"/>
      <c r="J40" s="51"/>
      <c r="K40" s="51"/>
      <c r="L40" s="51"/>
      <c r="M40" s="51"/>
      <c r="N40" s="32"/>
      <c r="O40" s="76">
        <v>14016</v>
      </c>
      <c r="P40" s="76"/>
      <c r="Q40" s="76"/>
      <c r="R40" s="76"/>
      <c r="S40" s="76"/>
      <c r="T40" s="76"/>
      <c r="U40" s="76"/>
      <c r="V40" s="76"/>
      <c r="W40" s="73">
        <v>6.3</v>
      </c>
      <c r="X40" s="73"/>
      <c r="Y40" s="73"/>
      <c r="Z40" s="73"/>
      <c r="AA40" s="73"/>
      <c r="AB40" s="73"/>
      <c r="AC40" s="73"/>
      <c r="AD40" s="73"/>
      <c r="AE40" s="76">
        <v>14318</v>
      </c>
      <c r="AF40" s="76"/>
      <c r="AG40" s="76"/>
      <c r="AH40" s="76"/>
      <c r="AI40" s="76"/>
      <c r="AJ40" s="76"/>
      <c r="AK40" s="76"/>
      <c r="AL40" s="76"/>
      <c r="AM40" s="73">
        <f t="shared" si="0"/>
        <v>2.1546803652968016</v>
      </c>
      <c r="AN40" s="73"/>
      <c r="AO40" s="73"/>
      <c r="AP40" s="73"/>
      <c r="AQ40" s="73"/>
      <c r="AR40" s="73"/>
      <c r="AS40" s="73"/>
      <c r="AT40" s="73"/>
      <c r="AU40" s="86">
        <v>14344</v>
      </c>
      <c r="AV40" s="86"/>
      <c r="AW40" s="86"/>
      <c r="AX40" s="86"/>
      <c r="AY40" s="86"/>
      <c r="AZ40" s="86"/>
      <c r="BA40" s="86"/>
      <c r="BB40" s="86"/>
      <c r="BC40" s="87">
        <f t="shared" si="1"/>
        <v>0.18158960748708708</v>
      </c>
      <c r="BD40" s="87"/>
      <c r="BE40" s="87"/>
      <c r="BF40" s="87"/>
      <c r="BG40" s="87"/>
      <c r="BH40" s="87"/>
      <c r="BI40" s="87"/>
      <c r="BJ40" s="87"/>
    </row>
    <row r="41" spans="5:62" ht="13.5">
      <c r="E41" s="51" t="s">
        <v>51</v>
      </c>
      <c r="F41" s="51"/>
      <c r="G41" s="51"/>
      <c r="H41" s="51"/>
      <c r="I41" s="51"/>
      <c r="J41" s="51"/>
      <c r="K41" s="51"/>
      <c r="L41" s="51"/>
      <c r="M41" s="51"/>
      <c r="N41" s="32"/>
      <c r="O41" s="76">
        <v>12528</v>
      </c>
      <c r="P41" s="76"/>
      <c r="Q41" s="76"/>
      <c r="R41" s="76"/>
      <c r="S41" s="76"/>
      <c r="T41" s="76"/>
      <c r="U41" s="76"/>
      <c r="V41" s="76"/>
      <c r="W41" s="73">
        <v>-0.4</v>
      </c>
      <c r="X41" s="73"/>
      <c r="Y41" s="73"/>
      <c r="Z41" s="73"/>
      <c r="AA41" s="73"/>
      <c r="AB41" s="73"/>
      <c r="AC41" s="73"/>
      <c r="AD41" s="73"/>
      <c r="AE41" s="76">
        <v>12333</v>
      </c>
      <c r="AF41" s="76"/>
      <c r="AG41" s="76"/>
      <c r="AH41" s="76"/>
      <c r="AI41" s="76"/>
      <c r="AJ41" s="76"/>
      <c r="AK41" s="76"/>
      <c r="AL41" s="76"/>
      <c r="AM41" s="73">
        <f t="shared" si="0"/>
        <v>-1.5565134099616906</v>
      </c>
      <c r="AN41" s="73"/>
      <c r="AO41" s="73"/>
      <c r="AP41" s="73"/>
      <c r="AQ41" s="73"/>
      <c r="AR41" s="73"/>
      <c r="AS41" s="73"/>
      <c r="AT41" s="73"/>
      <c r="AU41" s="86">
        <v>11887</v>
      </c>
      <c r="AV41" s="86"/>
      <c r="AW41" s="86"/>
      <c r="AX41" s="86"/>
      <c r="AY41" s="86"/>
      <c r="AZ41" s="86"/>
      <c r="BA41" s="86"/>
      <c r="BB41" s="86"/>
      <c r="BC41" s="87">
        <f t="shared" si="1"/>
        <v>-3.616313954431205</v>
      </c>
      <c r="BD41" s="87"/>
      <c r="BE41" s="87"/>
      <c r="BF41" s="87"/>
      <c r="BG41" s="87"/>
      <c r="BH41" s="87"/>
      <c r="BI41" s="87"/>
      <c r="BJ41" s="87"/>
    </row>
    <row r="42" spans="5:62" ht="13.5">
      <c r="E42" s="51" t="s">
        <v>52</v>
      </c>
      <c r="F42" s="51"/>
      <c r="G42" s="51"/>
      <c r="H42" s="51"/>
      <c r="I42" s="51"/>
      <c r="J42" s="51"/>
      <c r="K42" s="51"/>
      <c r="L42" s="51"/>
      <c r="M42" s="51"/>
      <c r="N42" s="32"/>
      <c r="O42" s="76">
        <v>1</v>
      </c>
      <c r="P42" s="76"/>
      <c r="Q42" s="76"/>
      <c r="R42" s="76"/>
      <c r="S42" s="76"/>
      <c r="T42" s="76"/>
      <c r="U42" s="76"/>
      <c r="V42" s="76"/>
      <c r="W42" s="73">
        <v>0</v>
      </c>
      <c r="X42" s="73"/>
      <c r="Y42" s="73"/>
      <c r="Z42" s="73"/>
      <c r="AA42" s="73"/>
      <c r="AB42" s="73"/>
      <c r="AC42" s="73"/>
      <c r="AD42" s="73"/>
      <c r="AE42" s="76">
        <v>1</v>
      </c>
      <c r="AF42" s="76"/>
      <c r="AG42" s="76"/>
      <c r="AH42" s="76"/>
      <c r="AI42" s="76"/>
      <c r="AJ42" s="76"/>
      <c r="AK42" s="76"/>
      <c r="AL42" s="76"/>
      <c r="AM42" s="73">
        <f t="shared" si="0"/>
        <v>0</v>
      </c>
      <c r="AN42" s="73"/>
      <c r="AO42" s="73"/>
      <c r="AP42" s="73"/>
      <c r="AQ42" s="73"/>
      <c r="AR42" s="73"/>
      <c r="AS42" s="73"/>
      <c r="AT42" s="73"/>
      <c r="AU42" s="86">
        <v>1</v>
      </c>
      <c r="AV42" s="86"/>
      <c r="AW42" s="86"/>
      <c r="AX42" s="86"/>
      <c r="AY42" s="86"/>
      <c r="AZ42" s="86"/>
      <c r="BA42" s="86"/>
      <c r="BB42" s="86"/>
      <c r="BC42" s="87">
        <f t="shared" si="1"/>
        <v>0</v>
      </c>
      <c r="BD42" s="87"/>
      <c r="BE42" s="87"/>
      <c r="BF42" s="87"/>
      <c r="BG42" s="87"/>
      <c r="BH42" s="87"/>
      <c r="BI42" s="87"/>
      <c r="BJ42" s="87"/>
    </row>
    <row r="43" spans="14:62" ht="13.5">
      <c r="N43" s="32"/>
      <c r="AU43" s="16"/>
      <c r="AV43" s="16"/>
      <c r="AW43" s="16"/>
      <c r="AX43" s="16"/>
      <c r="AY43" s="16"/>
      <c r="AZ43" s="16"/>
      <c r="BA43" s="16"/>
      <c r="BB43" s="16"/>
      <c r="BC43" s="13"/>
      <c r="BD43" s="13"/>
      <c r="BE43" s="13"/>
      <c r="BF43" s="13"/>
      <c r="BG43" s="13"/>
      <c r="BH43" s="13"/>
      <c r="BI43" s="13"/>
      <c r="BJ43" s="13"/>
    </row>
    <row r="44" spans="4:62" ht="13.5">
      <c r="D44" s="51" t="s">
        <v>53</v>
      </c>
      <c r="E44" s="51"/>
      <c r="F44" s="51"/>
      <c r="G44" s="51"/>
      <c r="H44" s="51"/>
      <c r="I44" s="51"/>
      <c r="J44" s="51"/>
      <c r="K44" s="51"/>
      <c r="L44" s="51"/>
      <c r="M44" s="51"/>
      <c r="N44" s="32"/>
      <c r="AU44" s="16"/>
      <c r="AV44" s="16"/>
      <c r="AW44" s="16"/>
      <c r="AX44" s="16"/>
      <c r="AY44" s="16"/>
      <c r="AZ44" s="16"/>
      <c r="BA44" s="16"/>
      <c r="BB44" s="16"/>
      <c r="BC44" s="17"/>
      <c r="BD44" s="17"/>
      <c r="BE44" s="17"/>
      <c r="BF44" s="17"/>
      <c r="BG44" s="17"/>
      <c r="BH44" s="17"/>
      <c r="BI44" s="17"/>
      <c r="BJ44" s="17"/>
    </row>
    <row r="45" spans="5:62" ht="13.5">
      <c r="E45" s="51" t="s">
        <v>54</v>
      </c>
      <c r="F45" s="51"/>
      <c r="G45" s="51"/>
      <c r="H45" s="51"/>
      <c r="I45" s="51"/>
      <c r="J45" s="51"/>
      <c r="K45" s="51"/>
      <c r="L45" s="51"/>
      <c r="M45" s="51"/>
      <c r="N45" s="32"/>
      <c r="O45" s="76">
        <v>138</v>
      </c>
      <c r="P45" s="76"/>
      <c r="Q45" s="76"/>
      <c r="R45" s="76"/>
      <c r="S45" s="76"/>
      <c r="T45" s="76"/>
      <c r="U45" s="76"/>
      <c r="V45" s="76"/>
      <c r="W45" s="73">
        <v>-1.4</v>
      </c>
      <c r="X45" s="73"/>
      <c r="Y45" s="73"/>
      <c r="Z45" s="73"/>
      <c r="AA45" s="73"/>
      <c r="AB45" s="73"/>
      <c r="AC45" s="73"/>
      <c r="AD45" s="73"/>
      <c r="AE45" s="76">
        <v>138</v>
      </c>
      <c r="AF45" s="76"/>
      <c r="AG45" s="76"/>
      <c r="AH45" s="76"/>
      <c r="AI45" s="76"/>
      <c r="AJ45" s="76"/>
      <c r="AK45" s="76"/>
      <c r="AL45" s="76"/>
      <c r="AM45" s="73">
        <f>SUM(AE45/O45-1)*100</f>
        <v>0</v>
      </c>
      <c r="AN45" s="73"/>
      <c r="AO45" s="73"/>
      <c r="AP45" s="73"/>
      <c r="AQ45" s="73"/>
      <c r="AR45" s="73"/>
      <c r="AS45" s="73"/>
      <c r="AT45" s="73"/>
      <c r="AU45" s="86">
        <v>141</v>
      </c>
      <c r="AV45" s="86"/>
      <c r="AW45" s="86"/>
      <c r="AX45" s="86"/>
      <c r="AY45" s="86"/>
      <c r="AZ45" s="86"/>
      <c r="BA45" s="86"/>
      <c r="BB45" s="86"/>
      <c r="BC45" s="87">
        <f>SUM(AU45/AE45-1)*100</f>
        <v>2.1739130434782705</v>
      </c>
      <c r="BD45" s="87"/>
      <c r="BE45" s="87"/>
      <c r="BF45" s="87"/>
      <c r="BG45" s="87"/>
      <c r="BH45" s="87"/>
      <c r="BI45" s="87"/>
      <c r="BJ45" s="87"/>
    </row>
    <row r="46" spans="5:62" ht="13.5">
      <c r="E46" s="51" t="s">
        <v>55</v>
      </c>
      <c r="F46" s="51"/>
      <c r="G46" s="51"/>
      <c r="H46" s="51"/>
      <c r="I46" s="51"/>
      <c r="J46" s="51"/>
      <c r="K46" s="51"/>
      <c r="L46" s="51"/>
      <c r="M46" s="51"/>
      <c r="N46" s="32"/>
      <c r="O46" s="76">
        <v>399</v>
      </c>
      <c r="P46" s="76"/>
      <c r="Q46" s="76"/>
      <c r="R46" s="76"/>
      <c r="S46" s="76"/>
      <c r="T46" s="76"/>
      <c r="U46" s="76"/>
      <c r="V46" s="76"/>
      <c r="W46" s="73">
        <v>-4.1</v>
      </c>
      <c r="X46" s="73"/>
      <c r="Y46" s="73"/>
      <c r="Z46" s="73"/>
      <c r="AA46" s="73"/>
      <c r="AB46" s="73"/>
      <c r="AC46" s="73"/>
      <c r="AD46" s="73"/>
      <c r="AE46" s="76">
        <v>385</v>
      </c>
      <c r="AF46" s="76"/>
      <c r="AG46" s="76"/>
      <c r="AH46" s="76"/>
      <c r="AI46" s="76"/>
      <c r="AJ46" s="76"/>
      <c r="AK46" s="76"/>
      <c r="AL46" s="76"/>
      <c r="AM46" s="73">
        <f>SUM(AE46/O46-1)*100</f>
        <v>-3.508771929824561</v>
      </c>
      <c r="AN46" s="73"/>
      <c r="AO46" s="73"/>
      <c r="AP46" s="73"/>
      <c r="AQ46" s="73"/>
      <c r="AR46" s="73"/>
      <c r="AS46" s="73"/>
      <c r="AT46" s="73"/>
      <c r="AU46" s="86">
        <v>356</v>
      </c>
      <c r="AV46" s="86"/>
      <c r="AW46" s="86"/>
      <c r="AX46" s="86"/>
      <c r="AY46" s="86"/>
      <c r="AZ46" s="86"/>
      <c r="BA46" s="86"/>
      <c r="BB46" s="86"/>
      <c r="BC46" s="87">
        <f>SUM(AU46/AE46-1)*100</f>
        <v>-7.532467532467535</v>
      </c>
      <c r="BD46" s="87"/>
      <c r="BE46" s="87"/>
      <c r="BF46" s="87"/>
      <c r="BG46" s="87"/>
      <c r="BH46" s="87"/>
      <c r="BI46" s="87"/>
      <c r="BJ46" s="87"/>
    </row>
    <row r="47" spans="14:62" ht="13.5">
      <c r="N47" s="32"/>
      <c r="AU47" s="16"/>
      <c r="AV47" s="16"/>
      <c r="AW47" s="16"/>
      <c r="AX47" s="16"/>
      <c r="AY47" s="16"/>
      <c r="AZ47" s="16"/>
      <c r="BA47" s="16"/>
      <c r="BB47" s="16"/>
      <c r="BC47" s="17"/>
      <c r="BD47" s="17"/>
      <c r="BE47" s="17"/>
      <c r="BF47" s="17"/>
      <c r="BG47" s="17"/>
      <c r="BH47" s="17"/>
      <c r="BI47" s="17"/>
      <c r="BJ47" s="17"/>
    </row>
    <row r="48" spans="4:62" ht="13.5">
      <c r="D48" s="51" t="s">
        <v>56</v>
      </c>
      <c r="E48" s="51"/>
      <c r="F48" s="51"/>
      <c r="G48" s="51"/>
      <c r="H48" s="51"/>
      <c r="I48" s="51"/>
      <c r="J48" s="51"/>
      <c r="K48" s="51"/>
      <c r="L48" s="51"/>
      <c r="M48" s="51"/>
      <c r="N48" s="32"/>
      <c r="O48" s="76">
        <v>8445</v>
      </c>
      <c r="P48" s="76"/>
      <c r="Q48" s="76"/>
      <c r="R48" s="76"/>
      <c r="S48" s="76"/>
      <c r="T48" s="76"/>
      <c r="U48" s="76"/>
      <c r="V48" s="76"/>
      <c r="W48" s="73">
        <v>-1.4</v>
      </c>
      <c r="X48" s="73"/>
      <c r="Y48" s="73"/>
      <c r="Z48" s="73"/>
      <c r="AA48" s="73"/>
      <c r="AB48" s="73"/>
      <c r="AC48" s="73"/>
      <c r="AD48" s="73"/>
      <c r="AE48" s="76">
        <v>8466</v>
      </c>
      <c r="AF48" s="76"/>
      <c r="AG48" s="76"/>
      <c r="AH48" s="76"/>
      <c r="AI48" s="76"/>
      <c r="AJ48" s="76"/>
      <c r="AK48" s="76"/>
      <c r="AL48" s="76"/>
      <c r="AM48" s="73">
        <f>SUM(AE48/O48-1)*100</f>
        <v>0.248667850799289</v>
      </c>
      <c r="AN48" s="73"/>
      <c r="AO48" s="73"/>
      <c r="AP48" s="73"/>
      <c r="AQ48" s="73"/>
      <c r="AR48" s="73"/>
      <c r="AS48" s="73"/>
      <c r="AT48" s="73"/>
      <c r="AU48" s="86">
        <v>8282</v>
      </c>
      <c r="AV48" s="86"/>
      <c r="AW48" s="86"/>
      <c r="AX48" s="86"/>
      <c r="AY48" s="86"/>
      <c r="AZ48" s="86"/>
      <c r="BA48" s="86"/>
      <c r="BB48" s="86"/>
      <c r="BC48" s="87">
        <f>SUM(AU48/AE48-1)*100</f>
        <v>-2.173399480274041</v>
      </c>
      <c r="BD48" s="87"/>
      <c r="BE48" s="87"/>
      <c r="BF48" s="87"/>
      <c r="BG48" s="87"/>
      <c r="BH48" s="87"/>
      <c r="BI48" s="87"/>
      <c r="BJ48" s="87"/>
    </row>
    <row r="49" spans="2:62" ht="10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2:6" ht="13.5">
      <c r="B50" s="77" t="s">
        <v>18</v>
      </c>
      <c r="C50" s="77"/>
      <c r="D50" s="77"/>
      <c r="E50" s="4" t="s">
        <v>19</v>
      </c>
      <c r="F50" s="5" t="s">
        <v>57</v>
      </c>
    </row>
    <row r="53" spans="2:62" ht="18" customHeight="1">
      <c r="B53" s="62" t="s">
        <v>294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</row>
    <row r="54" spans="2:62" ht="12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2:62" ht="15.75" customHeight="1">
      <c r="B55" s="60" t="s">
        <v>58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 t="s">
        <v>59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 t="s">
        <v>299</v>
      </c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61"/>
    </row>
    <row r="56" spans="2:62" ht="15.75" customHeight="1">
      <c r="B56" s="60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 t="s">
        <v>60</v>
      </c>
      <c r="P56" s="52"/>
      <c r="Q56" s="52"/>
      <c r="R56" s="52"/>
      <c r="S56" s="52"/>
      <c r="T56" s="52"/>
      <c r="U56" s="52"/>
      <c r="V56" s="52"/>
      <c r="W56" s="52" t="s">
        <v>61</v>
      </c>
      <c r="X56" s="52"/>
      <c r="Y56" s="52"/>
      <c r="Z56" s="52"/>
      <c r="AA56" s="52"/>
      <c r="AB56" s="52"/>
      <c r="AC56" s="52"/>
      <c r="AD56" s="52"/>
      <c r="AE56" s="52" t="s">
        <v>62</v>
      </c>
      <c r="AF56" s="52"/>
      <c r="AG56" s="52"/>
      <c r="AH56" s="52"/>
      <c r="AI56" s="52"/>
      <c r="AJ56" s="52"/>
      <c r="AK56" s="52"/>
      <c r="AL56" s="52"/>
      <c r="AM56" s="52" t="s">
        <v>60</v>
      </c>
      <c r="AN56" s="52"/>
      <c r="AO56" s="52"/>
      <c r="AP56" s="52"/>
      <c r="AQ56" s="52"/>
      <c r="AR56" s="52"/>
      <c r="AS56" s="52"/>
      <c r="AT56" s="52"/>
      <c r="AU56" s="52" t="s">
        <v>61</v>
      </c>
      <c r="AV56" s="52"/>
      <c r="AW56" s="52"/>
      <c r="AX56" s="52"/>
      <c r="AY56" s="52"/>
      <c r="AZ56" s="52"/>
      <c r="BA56" s="52"/>
      <c r="BB56" s="52"/>
      <c r="BC56" s="52" t="s">
        <v>62</v>
      </c>
      <c r="BD56" s="52"/>
      <c r="BE56" s="52"/>
      <c r="BF56" s="52"/>
      <c r="BG56" s="52"/>
      <c r="BH56" s="52"/>
      <c r="BI56" s="52"/>
      <c r="BJ56" s="61"/>
    </row>
    <row r="57" ht="10.5" customHeight="1">
      <c r="N57" s="31"/>
    </row>
    <row r="58" spans="3:62" ht="13.5">
      <c r="C58" s="51" t="s">
        <v>63</v>
      </c>
      <c r="D58" s="51"/>
      <c r="E58" s="51"/>
      <c r="F58" s="51"/>
      <c r="G58" s="49">
        <v>19</v>
      </c>
      <c r="H58" s="49"/>
      <c r="I58" s="49"/>
      <c r="J58" s="49" t="s">
        <v>64</v>
      </c>
      <c r="K58" s="49"/>
      <c r="L58" s="49"/>
      <c r="M58" s="49"/>
      <c r="N58" s="32"/>
      <c r="O58" s="76">
        <v>67426</v>
      </c>
      <c r="P58" s="76"/>
      <c r="Q58" s="76"/>
      <c r="R58" s="76"/>
      <c r="S58" s="76"/>
      <c r="T58" s="76"/>
      <c r="U58" s="76"/>
      <c r="V58" s="76"/>
      <c r="W58" s="76">
        <v>4754</v>
      </c>
      <c r="X58" s="76"/>
      <c r="Y58" s="76"/>
      <c r="Z58" s="76"/>
      <c r="AA58" s="76"/>
      <c r="AB58" s="76"/>
      <c r="AC58" s="76"/>
      <c r="AD58" s="76"/>
      <c r="AE58" s="76">
        <v>2866</v>
      </c>
      <c r="AF58" s="76"/>
      <c r="AG58" s="76"/>
      <c r="AH58" s="76"/>
      <c r="AI58" s="76"/>
      <c r="AJ58" s="76"/>
      <c r="AK58" s="76"/>
      <c r="AL58" s="76"/>
      <c r="AM58" s="76">
        <v>83696</v>
      </c>
      <c r="AN58" s="76"/>
      <c r="AO58" s="76"/>
      <c r="AP58" s="76"/>
      <c r="AQ58" s="76"/>
      <c r="AR58" s="76"/>
      <c r="AS58" s="76"/>
      <c r="AT58" s="76"/>
      <c r="AU58" s="76">
        <v>3987</v>
      </c>
      <c r="AV58" s="76"/>
      <c r="AW58" s="76"/>
      <c r="AX58" s="76"/>
      <c r="AY58" s="76"/>
      <c r="AZ58" s="76"/>
      <c r="BA58" s="76"/>
      <c r="BB58" s="76"/>
      <c r="BC58" s="76">
        <v>2573</v>
      </c>
      <c r="BD58" s="76"/>
      <c r="BE58" s="76"/>
      <c r="BF58" s="76"/>
      <c r="BG58" s="76"/>
      <c r="BH58" s="76"/>
      <c r="BI58" s="76"/>
      <c r="BJ58" s="76"/>
    </row>
    <row r="59" spans="7:62" ht="13.5">
      <c r="G59" s="49">
        <v>20</v>
      </c>
      <c r="H59" s="49"/>
      <c r="I59" s="49"/>
      <c r="N59" s="32"/>
      <c r="O59" s="76">
        <v>64147</v>
      </c>
      <c r="P59" s="76"/>
      <c r="Q59" s="76"/>
      <c r="R59" s="76"/>
      <c r="S59" s="76"/>
      <c r="T59" s="76"/>
      <c r="U59" s="76"/>
      <c r="V59" s="76"/>
      <c r="W59" s="76">
        <v>4609</v>
      </c>
      <c r="X59" s="76"/>
      <c r="Y59" s="76"/>
      <c r="Z59" s="76"/>
      <c r="AA59" s="76"/>
      <c r="AB59" s="76"/>
      <c r="AC59" s="76"/>
      <c r="AD59" s="76"/>
      <c r="AE59" s="76">
        <v>2466</v>
      </c>
      <c r="AF59" s="76"/>
      <c r="AG59" s="76"/>
      <c r="AH59" s="76"/>
      <c r="AI59" s="76"/>
      <c r="AJ59" s="76"/>
      <c r="AK59" s="76"/>
      <c r="AL59" s="76"/>
      <c r="AM59" s="76">
        <v>75556</v>
      </c>
      <c r="AN59" s="76"/>
      <c r="AO59" s="76"/>
      <c r="AP59" s="76"/>
      <c r="AQ59" s="76"/>
      <c r="AR59" s="76"/>
      <c r="AS59" s="76"/>
      <c r="AT59" s="76"/>
      <c r="AU59" s="76">
        <v>3746</v>
      </c>
      <c r="AV59" s="76"/>
      <c r="AW59" s="76"/>
      <c r="AX59" s="76"/>
      <c r="AY59" s="76"/>
      <c r="AZ59" s="76"/>
      <c r="BA59" s="76"/>
      <c r="BB59" s="76"/>
      <c r="BC59" s="76">
        <v>1571</v>
      </c>
      <c r="BD59" s="76"/>
      <c r="BE59" s="76"/>
      <c r="BF59" s="76"/>
      <c r="BG59" s="76"/>
      <c r="BH59" s="76"/>
      <c r="BI59" s="76"/>
      <c r="BJ59" s="76"/>
    </row>
    <row r="60" spans="7:62" ht="13.5">
      <c r="G60" s="49">
        <v>21</v>
      </c>
      <c r="H60" s="49"/>
      <c r="I60" s="49"/>
      <c r="N60" s="32"/>
      <c r="O60" s="76">
        <v>67698</v>
      </c>
      <c r="P60" s="76"/>
      <c r="Q60" s="76"/>
      <c r="R60" s="76"/>
      <c r="S60" s="76"/>
      <c r="T60" s="76"/>
      <c r="U60" s="76"/>
      <c r="V60" s="76"/>
      <c r="W60" s="76">
        <v>4800</v>
      </c>
      <c r="X60" s="76"/>
      <c r="Y60" s="76"/>
      <c r="Z60" s="76"/>
      <c r="AA60" s="76"/>
      <c r="AB60" s="76"/>
      <c r="AC60" s="76"/>
      <c r="AD60" s="76"/>
      <c r="AE60" s="76">
        <v>3309</v>
      </c>
      <c r="AF60" s="76"/>
      <c r="AG60" s="76"/>
      <c r="AH60" s="76"/>
      <c r="AI60" s="76"/>
      <c r="AJ60" s="76"/>
      <c r="AK60" s="76"/>
      <c r="AL60" s="76"/>
      <c r="AM60" s="76">
        <v>56825</v>
      </c>
      <c r="AN60" s="76"/>
      <c r="AO60" s="76"/>
      <c r="AP60" s="76"/>
      <c r="AQ60" s="76"/>
      <c r="AR60" s="76"/>
      <c r="AS60" s="76"/>
      <c r="AT60" s="76"/>
      <c r="AU60" s="76">
        <v>3714</v>
      </c>
      <c r="AV60" s="76"/>
      <c r="AW60" s="76"/>
      <c r="AX60" s="76"/>
      <c r="AY60" s="76"/>
      <c r="AZ60" s="76"/>
      <c r="BA60" s="76"/>
      <c r="BB60" s="76"/>
      <c r="BC60" s="76">
        <v>2733</v>
      </c>
      <c r="BD60" s="76"/>
      <c r="BE60" s="76"/>
      <c r="BF60" s="76"/>
      <c r="BG60" s="76"/>
      <c r="BH60" s="76"/>
      <c r="BI60" s="76"/>
      <c r="BJ60" s="76"/>
    </row>
    <row r="61" spans="7:62" ht="13.5">
      <c r="G61" s="49">
        <v>22</v>
      </c>
      <c r="H61" s="49"/>
      <c r="I61" s="49"/>
      <c r="N61" s="32"/>
      <c r="O61" s="76">
        <v>67711</v>
      </c>
      <c r="P61" s="76"/>
      <c r="Q61" s="76"/>
      <c r="R61" s="76"/>
      <c r="S61" s="76"/>
      <c r="T61" s="76"/>
      <c r="U61" s="76"/>
      <c r="V61" s="76"/>
      <c r="W61" s="76">
        <v>4579</v>
      </c>
      <c r="X61" s="76"/>
      <c r="Y61" s="76"/>
      <c r="Z61" s="76"/>
      <c r="AA61" s="76"/>
      <c r="AB61" s="76"/>
      <c r="AC61" s="76"/>
      <c r="AD61" s="76"/>
      <c r="AE61" s="76">
        <v>2631</v>
      </c>
      <c r="AF61" s="76"/>
      <c r="AG61" s="76"/>
      <c r="AH61" s="76"/>
      <c r="AI61" s="76"/>
      <c r="AJ61" s="76"/>
      <c r="AK61" s="76"/>
      <c r="AL61" s="76"/>
      <c r="AM61" s="76">
        <v>57141</v>
      </c>
      <c r="AN61" s="76"/>
      <c r="AO61" s="76"/>
      <c r="AP61" s="76"/>
      <c r="AQ61" s="76"/>
      <c r="AR61" s="76"/>
      <c r="AS61" s="76"/>
      <c r="AT61" s="76"/>
      <c r="AU61" s="76">
        <v>3511</v>
      </c>
      <c r="AV61" s="76"/>
      <c r="AW61" s="76"/>
      <c r="AX61" s="76"/>
      <c r="AY61" s="76"/>
      <c r="AZ61" s="76"/>
      <c r="BA61" s="76"/>
      <c r="BB61" s="76"/>
      <c r="BC61" s="76">
        <v>2925</v>
      </c>
      <c r="BD61" s="76"/>
      <c r="BE61" s="76"/>
      <c r="BF61" s="76"/>
      <c r="BG61" s="76"/>
      <c r="BH61" s="76"/>
      <c r="BI61" s="76"/>
      <c r="BJ61" s="76"/>
    </row>
    <row r="62" spans="7:62" ht="13.5">
      <c r="G62" s="46">
        <v>23</v>
      </c>
      <c r="H62" s="46"/>
      <c r="I62" s="46"/>
      <c r="N62" s="32"/>
      <c r="O62" s="75">
        <v>66236</v>
      </c>
      <c r="P62" s="75"/>
      <c r="Q62" s="75"/>
      <c r="R62" s="75"/>
      <c r="S62" s="75"/>
      <c r="T62" s="75"/>
      <c r="U62" s="75"/>
      <c r="V62" s="75"/>
      <c r="W62" s="75">
        <v>4871</v>
      </c>
      <c r="X62" s="75"/>
      <c r="Y62" s="75"/>
      <c r="Z62" s="75"/>
      <c r="AA62" s="75"/>
      <c r="AB62" s="75"/>
      <c r="AC62" s="75"/>
      <c r="AD62" s="75"/>
      <c r="AE62" s="75">
        <v>2994</v>
      </c>
      <c r="AF62" s="75"/>
      <c r="AG62" s="75"/>
      <c r="AH62" s="75"/>
      <c r="AI62" s="75"/>
      <c r="AJ62" s="75"/>
      <c r="AK62" s="75"/>
      <c r="AL62" s="75"/>
      <c r="AM62" s="75">
        <v>58029</v>
      </c>
      <c r="AN62" s="75"/>
      <c r="AO62" s="75"/>
      <c r="AP62" s="75"/>
      <c r="AQ62" s="75"/>
      <c r="AR62" s="75"/>
      <c r="AS62" s="75"/>
      <c r="AT62" s="75"/>
      <c r="AU62" s="75">
        <v>3783</v>
      </c>
      <c r="AV62" s="75"/>
      <c r="AW62" s="75"/>
      <c r="AX62" s="75"/>
      <c r="AY62" s="75"/>
      <c r="AZ62" s="75"/>
      <c r="BA62" s="75"/>
      <c r="BB62" s="75"/>
      <c r="BC62" s="75">
        <v>3117</v>
      </c>
      <c r="BD62" s="75"/>
      <c r="BE62" s="75"/>
      <c r="BF62" s="75"/>
      <c r="BG62" s="75"/>
      <c r="BH62" s="75"/>
      <c r="BI62" s="75"/>
      <c r="BJ62" s="75"/>
    </row>
    <row r="63" spans="2:62" ht="10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3:8" ht="13.5">
      <c r="C64" s="79" t="s">
        <v>17</v>
      </c>
      <c r="D64" s="79"/>
      <c r="E64" s="4" t="s">
        <v>65</v>
      </c>
      <c r="F64" s="81">
        <v>-1</v>
      </c>
      <c r="G64" s="81"/>
      <c r="H64" s="5" t="s">
        <v>68</v>
      </c>
    </row>
    <row r="65" spans="6:8" ht="13.5">
      <c r="F65" s="82">
        <v>-2</v>
      </c>
      <c r="G65" s="82"/>
      <c r="H65" s="5" t="s">
        <v>300</v>
      </c>
    </row>
    <row r="66" spans="2:6" ht="13.5">
      <c r="B66" s="80" t="s">
        <v>18</v>
      </c>
      <c r="C66" s="80"/>
      <c r="D66" s="80"/>
      <c r="E66" s="4" t="s">
        <v>66</v>
      </c>
      <c r="F66" s="5" t="s">
        <v>67</v>
      </c>
    </row>
  </sheetData>
  <sheetProtection/>
  <mergeCells count="239">
    <mergeCell ref="W62:AD62"/>
    <mergeCell ref="AE62:AL62"/>
    <mergeCell ref="AM62:AT62"/>
    <mergeCell ref="AU62:BB62"/>
    <mergeCell ref="BC62:BJ62"/>
    <mergeCell ref="W60:AD60"/>
    <mergeCell ref="AE60:AL60"/>
    <mergeCell ref="AM60:AT60"/>
    <mergeCell ref="AU60:BB60"/>
    <mergeCell ref="BC60:BJ60"/>
    <mergeCell ref="W61:AD61"/>
    <mergeCell ref="AE61:AL61"/>
    <mergeCell ref="AM61:AT61"/>
    <mergeCell ref="AU61:BB61"/>
    <mergeCell ref="BC61:BJ61"/>
    <mergeCell ref="BC58:BJ58"/>
    <mergeCell ref="W59:AD59"/>
    <mergeCell ref="AE59:AL59"/>
    <mergeCell ref="AM59:AT59"/>
    <mergeCell ref="AU59:BB59"/>
    <mergeCell ref="BC59:BJ59"/>
    <mergeCell ref="B66:D66"/>
    <mergeCell ref="O58:V58"/>
    <mergeCell ref="O59:V59"/>
    <mergeCell ref="O60:V60"/>
    <mergeCell ref="O61:V61"/>
    <mergeCell ref="O62:V62"/>
    <mergeCell ref="G60:I60"/>
    <mergeCell ref="G61:I61"/>
    <mergeCell ref="G62:I62"/>
    <mergeCell ref="C64:D64"/>
    <mergeCell ref="F64:G64"/>
    <mergeCell ref="F65:G65"/>
    <mergeCell ref="O55:AL55"/>
    <mergeCell ref="AM55:BJ55"/>
    <mergeCell ref="C58:F58"/>
    <mergeCell ref="J58:M58"/>
    <mergeCell ref="G58:I58"/>
    <mergeCell ref="G59:I59"/>
    <mergeCell ref="W58:AD58"/>
    <mergeCell ref="AE58:AL58"/>
    <mergeCell ref="AM58:AT58"/>
    <mergeCell ref="AU58:BB58"/>
    <mergeCell ref="BC48:BJ48"/>
    <mergeCell ref="B50:D50"/>
    <mergeCell ref="B53:BJ53"/>
    <mergeCell ref="B55:N56"/>
    <mergeCell ref="O56:V56"/>
    <mergeCell ref="W56:AD56"/>
    <mergeCell ref="AE56:AL56"/>
    <mergeCell ref="AM56:AT56"/>
    <mergeCell ref="AU56:BB56"/>
    <mergeCell ref="BC56:BJ56"/>
    <mergeCell ref="D48:M48"/>
    <mergeCell ref="O48:V48"/>
    <mergeCell ref="W48:AD48"/>
    <mergeCell ref="AE48:AL48"/>
    <mergeCell ref="AM48:AT48"/>
    <mergeCell ref="AU48:BB48"/>
    <mergeCell ref="AU45:BB45"/>
    <mergeCell ref="BC45:BJ45"/>
    <mergeCell ref="E46:M46"/>
    <mergeCell ref="O46:V46"/>
    <mergeCell ref="W46:AD46"/>
    <mergeCell ref="AE46:AL46"/>
    <mergeCell ref="AM46:AT46"/>
    <mergeCell ref="AU46:BB46"/>
    <mergeCell ref="BC46:BJ46"/>
    <mergeCell ref="D44:M44"/>
    <mergeCell ref="E45:M45"/>
    <mergeCell ref="O45:V45"/>
    <mergeCell ref="W45:AD45"/>
    <mergeCell ref="AE45:AL45"/>
    <mergeCell ref="AM45:AT45"/>
    <mergeCell ref="BC41:BJ41"/>
    <mergeCell ref="E42:M42"/>
    <mergeCell ref="O42:V42"/>
    <mergeCell ref="W42:AD42"/>
    <mergeCell ref="AE42:AL42"/>
    <mergeCell ref="AM42:AT42"/>
    <mergeCell ref="AU42:BB42"/>
    <mergeCell ref="BC42:BJ42"/>
    <mergeCell ref="E41:M41"/>
    <mergeCell ref="O41:V41"/>
    <mergeCell ref="W41:AD41"/>
    <mergeCell ref="AE41:AL41"/>
    <mergeCell ref="AM41:AT41"/>
    <mergeCell ref="AU41:BB41"/>
    <mergeCell ref="BC39:BJ39"/>
    <mergeCell ref="E40:M40"/>
    <mergeCell ref="O40:V40"/>
    <mergeCell ref="W40:AD40"/>
    <mergeCell ref="AE40:AL40"/>
    <mergeCell ref="AM40:AT40"/>
    <mergeCell ref="AU40:BB40"/>
    <mergeCell ref="BC40:BJ40"/>
    <mergeCell ref="E39:M39"/>
    <mergeCell ref="O39:V39"/>
    <mergeCell ref="W39:AD39"/>
    <mergeCell ref="AE39:AL39"/>
    <mergeCell ref="AM39:AT39"/>
    <mergeCell ref="AU39:BB39"/>
    <mergeCell ref="BC37:BJ37"/>
    <mergeCell ref="E38:M38"/>
    <mergeCell ref="O38:V38"/>
    <mergeCell ref="W38:AD38"/>
    <mergeCell ref="AE38:AL38"/>
    <mergeCell ref="AM38:AT38"/>
    <mergeCell ref="AU38:BB38"/>
    <mergeCell ref="BC38:BJ38"/>
    <mergeCell ref="BC34:BJ34"/>
    <mergeCell ref="E33:M33"/>
    <mergeCell ref="O33:V33"/>
    <mergeCell ref="D36:M36"/>
    <mergeCell ref="E37:M37"/>
    <mergeCell ref="O37:V37"/>
    <mergeCell ref="W37:AD37"/>
    <mergeCell ref="AE37:AL37"/>
    <mergeCell ref="AM37:AT37"/>
    <mergeCell ref="AU37:BB37"/>
    <mergeCell ref="E34:M34"/>
    <mergeCell ref="O34:V34"/>
    <mergeCell ref="W34:AD34"/>
    <mergeCell ref="AE34:AL34"/>
    <mergeCell ref="AM34:AT34"/>
    <mergeCell ref="AU34:BB34"/>
    <mergeCell ref="W33:AD33"/>
    <mergeCell ref="AE33:AL33"/>
    <mergeCell ref="AM33:AT33"/>
    <mergeCell ref="AU33:BB33"/>
    <mergeCell ref="AU31:BB31"/>
    <mergeCell ref="BC31:BJ31"/>
    <mergeCell ref="BC32:BJ32"/>
    <mergeCell ref="BC33:BJ33"/>
    <mergeCell ref="E32:M32"/>
    <mergeCell ref="O32:V32"/>
    <mergeCell ref="W32:AD32"/>
    <mergeCell ref="AE32:AL32"/>
    <mergeCell ref="AM32:AT32"/>
    <mergeCell ref="AU32:BB32"/>
    <mergeCell ref="D30:M30"/>
    <mergeCell ref="E31:M31"/>
    <mergeCell ref="O31:V31"/>
    <mergeCell ref="W31:AD31"/>
    <mergeCell ref="AE31:AL31"/>
    <mergeCell ref="AM31:AT31"/>
    <mergeCell ref="BC26:BJ26"/>
    <mergeCell ref="C28:M28"/>
    <mergeCell ref="O28:V28"/>
    <mergeCell ref="W28:AD28"/>
    <mergeCell ref="AE28:AL28"/>
    <mergeCell ref="AM28:AT28"/>
    <mergeCell ref="AU28:BB28"/>
    <mergeCell ref="BC28:BJ28"/>
    <mergeCell ref="D26:M26"/>
    <mergeCell ref="O26:V26"/>
    <mergeCell ref="W26:AD26"/>
    <mergeCell ref="AE26:AL26"/>
    <mergeCell ref="AM26:AT26"/>
    <mergeCell ref="AU26:BB26"/>
    <mergeCell ref="BC22:BJ22"/>
    <mergeCell ref="D24:M24"/>
    <mergeCell ref="O24:V24"/>
    <mergeCell ref="W24:AD24"/>
    <mergeCell ref="AE24:AL24"/>
    <mergeCell ref="AM24:AT24"/>
    <mergeCell ref="AU24:BB24"/>
    <mergeCell ref="BC24:BJ24"/>
    <mergeCell ref="D22:M22"/>
    <mergeCell ref="O22:V22"/>
    <mergeCell ref="W22:AD22"/>
    <mergeCell ref="AE22:AL22"/>
    <mergeCell ref="AM22:AT22"/>
    <mergeCell ref="AU22:BB22"/>
    <mergeCell ref="BC19:BJ19"/>
    <mergeCell ref="E20:M20"/>
    <mergeCell ref="O20:V20"/>
    <mergeCell ref="W20:AD20"/>
    <mergeCell ref="AE20:AL20"/>
    <mergeCell ref="AM20:AT20"/>
    <mergeCell ref="AU20:BB20"/>
    <mergeCell ref="BC20:BJ20"/>
    <mergeCell ref="E19:M19"/>
    <mergeCell ref="O19:V19"/>
    <mergeCell ref="W19:AD19"/>
    <mergeCell ref="AE19:AL19"/>
    <mergeCell ref="AM19:AT19"/>
    <mergeCell ref="AU19:BB19"/>
    <mergeCell ref="W16:AD16"/>
    <mergeCell ref="AE16:AL16"/>
    <mergeCell ref="AM16:AT16"/>
    <mergeCell ref="AU16:BB16"/>
    <mergeCell ref="BC16:BJ16"/>
    <mergeCell ref="D18:M18"/>
    <mergeCell ref="AM14:AT14"/>
    <mergeCell ref="AU14:BB14"/>
    <mergeCell ref="BC14:BJ14"/>
    <mergeCell ref="O15:V15"/>
    <mergeCell ref="W15:AD15"/>
    <mergeCell ref="AE15:AL15"/>
    <mergeCell ref="AM15:AT15"/>
    <mergeCell ref="AU15:BB15"/>
    <mergeCell ref="BC15:BJ15"/>
    <mergeCell ref="E14:M14"/>
    <mergeCell ref="E15:M15"/>
    <mergeCell ref="E16:M16"/>
    <mergeCell ref="O11:V11"/>
    <mergeCell ref="W11:AD11"/>
    <mergeCell ref="AE11:AL11"/>
    <mergeCell ref="O14:V14"/>
    <mergeCell ref="W14:AD14"/>
    <mergeCell ref="AE14:AL14"/>
    <mergeCell ref="O16:V16"/>
    <mergeCell ref="C9:M9"/>
    <mergeCell ref="W9:AD9"/>
    <mergeCell ref="AM9:AT9"/>
    <mergeCell ref="BC9:BJ9"/>
    <mergeCell ref="C11:M11"/>
    <mergeCell ref="D13:M13"/>
    <mergeCell ref="AM11:AT11"/>
    <mergeCell ref="AU11:BB11"/>
    <mergeCell ref="BC11:BJ11"/>
    <mergeCell ref="AU5:BJ5"/>
    <mergeCell ref="AC7:AD7"/>
    <mergeCell ref="AS7:AT7"/>
    <mergeCell ref="BI7:BJ7"/>
    <mergeCell ref="O9:V9"/>
    <mergeCell ref="AE9:AL9"/>
    <mergeCell ref="AU9:BB9"/>
    <mergeCell ref="B3:BJ3"/>
    <mergeCell ref="B5:N6"/>
    <mergeCell ref="O6:V6"/>
    <mergeCell ref="W6:AD6"/>
    <mergeCell ref="AE6:AL6"/>
    <mergeCell ref="AM6:AT6"/>
    <mergeCell ref="AU6:BB6"/>
    <mergeCell ref="BC6:BJ6"/>
    <mergeCell ref="O5:AD5"/>
    <mergeCell ref="AE5:AT5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L67"/>
  <sheetViews>
    <sheetView zoomScalePageLayoutView="0" workbookViewId="0" topLeftCell="A1">
      <selection activeCell="BK16" sqref="BK16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0" t="s">
        <v>179</v>
      </c>
    </row>
    <row r="2" ht="10.5" customHeight="1"/>
    <row r="3" spans="2:62" ht="18" customHeight="1">
      <c r="B3" s="62" t="s">
        <v>295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ht="12.75" customHeight="1">
      <c r="BJ4" s="2" t="s">
        <v>180</v>
      </c>
    </row>
    <row r="5" spans="2:62" ht="13.5">
      <c r="B5" s="60" t="s">
        <v>181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 t="s">
        <v>182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 t="s">
        <v>189</v>
      </c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61"/>
    </row>
    <row r="6" spans="2:62" ht="13.5">
      <c r="B6" s="60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 t="s">
        <v>183</v>
      </c>
      <c r="O6" s="52"/>
      <c r="P6" s="52"/>
      <c r="Q6" s="52"/>
      <c r="R6" s="52"/>
      <c r="S6" s="52"/>
      <c r="T6" s="52"/>
      <c r="U6" s="52" t="s">
        <v>184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103" t="s">
        <v>188</v>
      </c>
      <c r="AQ6" s="52"/>
      <c r="AR6" s="52"/>
      <c r="AS6" s="52"/>
      <c r="AT6" s="52"/>
      <c r="AU6" s="52"/>
      <c r="AV6" s="52"/>
      <c r="AW6" s="52" t="s">
        <v>190</v>
      </c>
      <c r="AX6" s="52"/>
      <c r="AY6" s="52"/>
      <c r="AZ6" s="52"/>
      <c r="BA6" s="52"/>
      <c r="BB6" s="52"/>
      <c r="BC6" s="52"/>
      <c r="BD6" s="52" t="s">
        <v>191</v>
      </c>
      <c r="BE6" s="52"/>
      <c r="BF6" s="52"/>
      <c r="BG6" s="52"/>
      <c r="BH6" s="52"/>
      <c r="BI6" s="52"/>
      <c r="BJ6" s="61"/>
    </row>
    <row r="7" spans="2:62" ht="13.5">
      <c r="B7" s="6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4" t="s">
        <v>185</v>
      </c>
      <c r="V7" s="54"/>
      <c r="W7" s="54"/>
      <c r="X7" s="54"/>
      <c r="Y7" s="54"/>
      <c r="Z7" s="54"/>
      <c r="AA7" s="54"/>
      <c r="AB7" s="52" t="s">
        <v>186</v>
      </c>
      <c r="AC7" s="52"/>
      <c r="AD7" s="52"/>
      <c r="AE7" s="52"/>
      <c r="AF7" s="52"/>
      <c r="AG7" s="52"/>
      <c r="AH7" s="52"/>
      <c r="AI7" s="52" t="s">
        <v>187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61"/>
    </row>
    <row r="8" spans="2:62" ht="7.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3:64" ht="13.5">
      <c r="C9" s="51" t="s">
        <v>192</v>
      </c>
      <c r="D9" s="51"/>
      <c r="E9" s="51"/>
      <c r="F9" s="51"/>
      <c r="G9" s="49">
        <v>20</v>
      </c>
      <c r="H9" s="49"/>
      <c r="I9" s="51" t="s">
        <v>181</v>
      </c>
      <c r="J9" s="51"/>
      <c r="K9" s="51"/>
      <c r="L9" s="51"/>
      <c r="M9" s="32"/>
      <c r="N9" s="104">
        <v>35838</v>
      </c>
      <c r="O9" s="105"/>
      <c r="P9" s="105"/>
      <c r="Q9" s="105"/>
      <c r="R9" s="105"/>
      <c r="S9" s="105"/>
      <c r="T9" s="105"/>
      <c r="U9" s="109">
        <v>33000</v>
      </c>
      <c r="V9" s="97"/>
      <c r="W9" s="97"/>
      <c r="X9" s="97"/>
      <c r="Y9" s="97"/>
      <c r="Z9" s="97"/>
      <c r="AA9" s="97"/>
      <c r="AB9" s="109">
        <v>28214</v>
      </c>
      <c r="AC9" s="97"/>
      <c r="AD9" s="97"/>
      <c r="AE9" s="97"/>
      <c r="AF9" s="97"/>
      <c r="AG9" s="97"/>
      <c r="AH9" s="97"/>
      <c r="AI9" s="109">
        <v>4786</v>
      </c>
      <c r="AJ9" s="97"/>
      <c r="AK9" s="97"/>
      <c r="AL9" s="97"/>
      <c r="AM9" s="97"/>
      <c r="AN9" s="97"/>
      <c r="AO9" s="97"/>
      <c r="AP9" s="109">
        <v>2838</v>
      </c>
      <c r="AQ9" s="97"/>
      <c r="AR9" s="97"/>
      <c r="AS9" s="97"/>
      <c r="AT9" s="97"/>
      <c r="AU9" s="97"/>
      <c r="AV9" s="97"/>
      <c r="AW9" s="109">
        <v>35817</v>
      </c>
      <c r="AX9" s="97"/>
      <c r="AY9" s="97"/>
      <c r="AZ9" s="97"/>
      <c r="BA9" s="97"/>
      <c r="BB9" s="97"/>
      <c r="BC9" s="97"/>
      <c r="BD9" s="109">
        <v>19725</v>
      </c>
      <c r="BE9" s="97"/>
      <c r="BF9" s="97"/>
      <c r="BG9" s="97"/>
      <c r="BH9" s="97"/>
      <c r="BI9" s="97"/>
      <c r="BJ9" s="97"/>
      <c r="BK9" s="22"/>
      <c r="BL9" s="22"/>
    </row>
    <row r="10" spans="7:64" ht="13.5">
      <c r="G10" s="49">
        <v>21</v>
      </c>
      <c r="H10" s="49"/>
      <c r="M10" s="32"/>
      <c r="N10" s="104">
        <v>37444</v>
      </c>
      <c r="O10" s="105"/>
      <c r="P10" s="105"/>
      <c r="Q10" s="105"/>
      <c r="R10" s="105"/>
      <c r="S10" s="105"/>
      <c r="T10" s="105"/>
      <c r="U10" s="109">
        <v>34894</v>
      </c>
      <c r="V10" s="97"/>
      <c r="W10" s="97"/>
      <c r="X10" s="97"/>
      <c r="Y10" s="97"/>
      <c r="Z10" s="97"/>
      <c r="AA10" s="97"/>
      <c r="AB10" s="109">
        <v>30012</v>
      </c>
      <c r="AC10" s="97"/>
      <c r="AD10" s="97"/>
      <c r="AE10" s="97"/>
      <c r="AF10" s="97"/>
      <c r="AG10" s="97"/>
      <c r="AH10" s="97"/>
      <c r="AI10" s="109">
        <v>4882</v>
      </c>
      <c r="AJ10" s="97"/>
      <c r="AK10" s="97"/>
      <c r="AL10" s="97"/>
      <c r="AM10" s="97"/>
      <c r="AN10" s="97"/>
      <c r="AO10" s="97"/>
      <c r="AP10" s="109">
        <v>2550</v>
      </c>
      <c r="AQ10" s="97"/>
      <c r="AR10" s="97"/>
      <c r="AS10" s="97"/>
      <c r="AT10" s="97"/>
      <c r="AU10" s="97"/>
      <c r="AV10" s="97"/>
      <c r="AW10" s="109">
        <v>30756</v>
      </c>
      <c r="AX10" s="97"/>
      <c r="AY10" s="97"/>
      <c r="AZ10" s="97"/>
      <c r="BA10" s="97"/>
      <c r="BB10" s="97"/>
      <c r="BC10" s="97"/>
      <c r="BD10" s="109">
        <v>16786</v>
      </c>
      <c r="BE10" s="97"/>
      <c r="BF10" s="97"/>
      <c r="BG10" s="97"/>
      <c r="BH10" s="97"/>
      <c r="BI10" s="97"/>
      <c r="BJ10" s="97"/>
      <c r="BK10" s="22"/>
      <c r="BL10" s="22"/>
    </row>
    <row r="11" spans="7:64" ht="13.5">
      <c r="G11" s="49">
        <v>22</v>
      </c>
      <c r="H11" s="49"/>
      <c r="M11" s="32"/>
      <c r="N11" s="104">
        <v>35754</v>
      </c>
      <c r="O11" s="105"/>
      <c r="P11" s="105"/>
      <c r="Q11" s="105"/>
      <c r="R11" s="105"/>
      <c r="S11" s="105"/>
      <c r="T11" s="105"/>
      <c r="U11" s="109">
        <v>33385</v>
      </c>
      <c r="V11" s="97"/>
      <c r="W11" s="97"/>
      <c r="X11" s="97"/>
      <c r="Y11" s="97"/>
      <c r="Z11" s="97"/>
      <c r="AA11" s="97"/>
      <c r="AB11" s="109">
        <v>28399</v>
      </c>
      <c r="AC11" s="97"/>
      <c r="AD11" s="97"/>
      <c r="AE11" s="97"/>
      <c r="AF11" s="97"/>
      <c r="AG11" s="97"/>
      <c r="AH11" s="97"/>
      <c r="AI11" s="109">
        <v>4986</v>
      </c>
      <c r="AJ11" s="97"/>
      <c r="AK11" s="97"/>
      <c r="AL11" s="97"/>
      <c r="AM11" s="97"/>
      <c r="AN11" s="97"/>
      <c r="AO11" s="97"/>
      <c r="AP11" s="109">
        <v>2369</v>
      </c>
      <c r="AQ11" s="97"/>
      <c r="AR11" s="97"/>
      <c r="AS11" s="97"/>
      <c r="AT11" s="97"/>
      <c r="AU11" s="97"/>
      <c r="AV11" s="97"/>
      <c r="AW11" s="109">
        <v>26718</v>
      </c>
      <c r="AX11" s="97"/>
      <c r="AY11" s="97"/>
      <c r="AZ11" s="97"/>
      <c r="BA11" s="97"/>
      <c r="BB11" s="97"/>
      <c r="BC11" s="97"/>
      <c r="BD11" s="109">
        <v>13993</v>
      </c>
      <c r="BE11" s="97"/>
      <c r="BF11" s="97"/>
      <c r="BG11" s="97"/>
      <c r="BH11" s="97"/>
      <c r="BI11" s="97"/>
      <c r="BJ11" s="97"/>
      <c r="BK11" s="22"/>
      <c r="BL11" s="22"/>
    </row>
    <row r="12" spans="7:64" ht="13.5">
      <c r="G12" s="49">
        <v>23</v>
      </c>
      <c r="H12" s="49"/>
      <c r="M12" s="32"/>
      <c r="N12" s="104">
        <v>36943</v>
      </c>
      <c r="O12" s="105"/>
      <c r="P12" s="105"/>
      <c r="Q12" s="105"/>
      <c r="R12" s="105"/>
      <c r="S12" s="105"/>
      <c r="T12" s="105"/>
      <c r="U12" s="109">
        <v>35076</v>
      </c>
      <c r="V12" s="97"/>
      <c r="W12" s="97"/>
      <c r="X12" s="97"/>
      <c r="Y12" s="97"/>
      <c r="Z12" s="97"/>
      <c r="AA12" s="97"/>
      <c r="AB12" s="109">
        <v>30626</v>
      </c>
      <c r="AC12" s="97"/>
      <c r="AD12" s="97"/>
      <c r="AE12" s="97"/>
      <c r="AF12" s="97"/>
      <c r="AG12" s="97"/>
      <c r="AH12" s="97"/>
      <c r="AI12" s="109">
        <v>4450</v>
      </c>
      <c r="AJ12" s="97"/>
      <c r="AK12" s="97"/>
      <c r="AL12" s="97"/>
      <c r="AM12" s="97"/>
      <c r="AN12" s="97"/>
      <c r="AO12" s="97"/>
      <c r="AP12" s="109">
        <v>1867</v>
      </c>
      <c r="AQ12" s="97"/>
      <c r="AR12" s="97"/>
      <c r="AS12" s="97"/>
      <c r="AT12" s="97"/>
      <c r="AU12" s="97"/>
      <c r="AV12" s="97"/>
      <c r="AW12" s="109">
        <v>26078</v>
      </c>
      <c r="AX12" s="97"/>
      <c r="AY12" s="97"/>
      <c r="AZ12" s="97"/>
      <c r="BA12" s="97"/>
      <c r="BB12" s="97"/>
      <c r="BC12" s="97"/>
      <c r="BD12" s="109">
        <v>12486</v>
      </c>
      <c r="BE12" s="97"/>
      <c r="BF12" s="97"/>
      <c r="BG12" s="97"/>
      <c r="BH12" s="97"/>
      <c r="BI12" s="97"/>
      <c r="BJ12" s="97"/>
      <c r="BK12" s="22"/>
      <c r="BL12" s="22"/>
    </row>
    <row r="13" spans="7:64" ht="13.5">
      <c r="G13" s="46">
        <v>24</v>
      </c>
      <c r="H13" s="46"/>
      <c r="M13" s="32"/>
      <c r="N13" s="106">
        <v>37222</v>
      </c>
      <c r="O13" s="75"/>
      <c r="P13" s="75"/>
      <c r="Q13" s="75"/>
      <c r="R13" s="75"/>
      <c r="S13" s="75"/>
      <c r="T13" s="75"/>
      <c r="U13" s="106">
        <v>35994</v>
      </c>
      <c r="V13" s="75"/>
      <c r="W13" s="75"/>
      <c r="X13" s="75"/>
      <c r="Y13" s="75"/>
      <c r="Z13" s="75"/>
      <c r="AA13" s="75"/>
      <c r="AB13" s="106">
        <v>30514</v>
      </c>
      <c r="AC13" s="75"/>
      <c r="AD13" s="75"/>
      <c r="AE13" s="75"/>
      <c r="AF13" s="75"/>
      <c r="AG13" s="75"/>
      <c r="AH13" s="75"/>
      <c r="AI13" s="106">
        <v>5480</v>
      </c>
      <c r="AJ13" s="75"/>
      <c r="AK13" s="75"/>
      <c r="AL13" s="75"/>
      <c r="AM13" s="75"/>
      <c r="AN13" s="75"/>
      <c r="AO13" s="75"/>
      <c r="AP13" s="106">
        <v>1228</v>
      </c>
      <c r="AQ13" s="75"/>
      <c r="AR13" s="75"/>
      <c r="AS13" s="75"/>
      <c r="AT13" s="75"/>
      <c r="AU13" s="75"/>
      <c r="AV13" s="75"/>
      <c r="AW13" s="107" t="s">
        <v>203</v>
      </c>
      <c r="AX13" s="108"/>
      <c r="AY13" s="108"/>
      <c r="AZ13" s="108"/>
      <c r="BA13" s="108"/>
      <c r="BB13" s="108"/>
      <c r="BC13" s="108"/>
      <c r="BD13" s="107" t="s">
        <v>203</v>
      </c>
      <c r="BE13" s="108"/>
      <c r="BF13" s="108"/>
      <c r="BG13" s="108"/>
      <c r="BH13" s="108"/>
      <c r="BI13" s="108"/>
      <c r="BJ13" s="108"/>
      <c r="BK13" s="23"/>
      <c r="BL13" s="23"/>
    </row>
    <row r="14" spans="2:62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3:8" ht="13.5">
      <c r="C15" s="79" t="s">
        <v>193</v>
      </c>
      <c r="D15" s="79"/>
      <c r="E15" s="11" t="s">
        <v>194</v>
      </c>
      <c r="F15" s="81">
        <v>-1</v>
      </c>
      <c r="G15" s="81"/>
      <c r="H15" s="20" t="s">
        <v>198</v>
      </c>
    </row>
    <row r="16" spans="6:8" ht="13.5">
      <c r="F16" s="93">
        <v>-2</v>
      </c>
      <c r="G16" s="93"/>
      <c r="H16" s="21" t="s">
        <v>199</v>
      </c>
    </row>
    <row r="17" spans="6:8" ht="13.5">
      <c r="F17" s="93">
        <v>-3</v>
      </c>
      <c r="G17" s="93"/>
      <c r="H17" s="21" t="s">
        <v>200</v>
      </c>
    </row>
    <row r="18" spans="6:8" ht="13.5">
      <c r="F18" s="93">
        <v>-4</v>
      </c>
      <c r="G18" s="93"/>
      <c r="H18" s="21" t="s">
        <v>201</v>
      </c>
    </row>
    <row r="19" spans="6:8" ht="13.5">
      <c r="F19" s="93">
        <v>-5</v>
      </c>
      <c r="G19" s="93"/>
      <c r="H19" s="21" t="s">
        <v>202</v>
      </c>
    </row>
    <row r="20" spans="2:6" ht="13.5">
      <c r="B20" s="80" t="s">
        <v>195</v>
      </c>
      <c r="C20" s="80"/>
      <c r="D20" s="80"/>
      <c r="E20" s="11" t="s">
        <v>196</v>
      </c>
      <c r="F20" s="5" t="s">
        <v>197</v>
      </c>
    </row>
    <row r="23" spans="2:62" ht="18" customHeight="1">
      <c r="B23" s="62" t="s">
        <v>296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</row>
    <row r="24" ht="12.75" customHeight="1">
      <c r="BJ24" s="2" t="s">
        <v>180</v>
      </c>
    </row>
    <row r="25" spans="2:62" ht="13.5">
      <c r="B25" s="60" t="s">
        <v>204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 t="s">
        <v>205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84" t="s">
        <v>206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5"/>
    </row>
    <row r="26" spans="2:62" ht="13.5">
      <c r="B26" s="6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 t="s">
        <v>207</v>
      </c>
      <c r="P26" s="52"/>
      <c r="Q26" s="52"/>
      <c r="R26" s="52"/>
      <c r="S26" s="52"/>
      <c r="T26" s="52"/>
      <c r="U26" s="52"/>
      <c r="V26" s="52"/>
      <c r="W26" s="103" t="s">
        <v>208</v>
      </c>
      <c r="X26" s="52"/>
      <c r="Y26" s="52"/>
      <c r="Z26" s="52"/>
      <c r="AA26" s="52" t="s">
        <v>212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84" t="s">
        <v>207</v>
      </c>
      <c r="AN26" s="84"/>
      <c r="AO26" s="84"/>
      <c r="AP26" s="84"/>
      <c r="AQ26" s="84"/>
      <c r="AR26" s="84"/>
      <c r="AS26" s="84"/>
      <c r="AT26" s="84"/>
      <c r="AU26" s="102" t="s">
        <v>208</v>
      </c>
      <c r="AV26" s="84"/>
      <c r="AW26" s="84"/>
      <c r="AX26" s="84"/>
      <c r="AY26" s="84" t="s">
        <v>212</v>
      </c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5"/>
    </row>
    <row r="27" spans="2:62" ht="13.5">
      <c r="B27" s="6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 t="s">
        <v>186</v>
      </c>
      <c r="P27" s="52"/>
      <c r="Q27" s="52"/>
      <c r="R27" s="52"/>
      <c r="S27" s="52" t="s">
        <v>187</v>
      </c>
      <c r="T27" s="52"/>
      <c r="U27" s="52"/>
      <c r="V27" s="52"/>
      <c r="W27" s="52"/>
      <c r="X27" s="52"/>
      <c r="Y27" s="52"/>
      <c r="Z27" s="52"/>
      <c r="AA27" s="52" t="s">
        <v>209</v>
      </c>
      <c r="AB27" s="52"/>
      <c r="AC27" s="52"/>
      <c r="AD27" s="52"/>
      <c r="AE27" s="103" t="s">
        <v>210</v>
      </c>
      <c r="AF27" s="52"/>
      <c r="AG27" s="52"/>
      <c r="AH27" s="52"/>
      <c r="AI27" s="103" t="s">
        <v>211</v>
      </c>
      <c r="AJ27" s="52"/>
      <c r="AK27" s="52"/>
      <c r="AL27" s="52"/>
      <c r="AM27" s="84" t="s">
        <v>186</v>
      </c>
      <c r="AN27" s="84"/>
      <c r="AO27" s="84"/>
      <c r="AP27" s="84"/>
      <c r="AQ27" s="84" t="s">
        <v>187</v>
      </c>
      <c r="AR27" s="84"/>
      <c r="AS27" s="84"/>
      <c r="AT27" s="84"/>
      <c r="AU27" s="84"/>
      <c r="AV27" s="84"/>
      <c r="AW27" s="84"/>
      <c r="AX27" s="84"/>
      <c r="AY27" s="84" t="s">
        <v>209</v>
      </c>
      <c r="AZ27" s="84"/>
      <c r="BA27" s="84"/>
      <c r="BB27" s="84"/>
      <c r="BC27" s="102" t="s">
        <v>210</v>
      </c>
      <c r="BD27" s="84"/>
      <c r="BE27" s="84"/>
      <c r="BF27" s="84"/>
      <c r="BG27" s="102" t="s">
        <v>211</v>
      </c>
      <c r="BH27" s="84"/>
      <c r="BI27" s="84"/>
      <c r="BJ27" s="85"/>
    </row>
    <row r="28" spans="2:62" ht="13.5">
      <c r="B28" s="6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5"/>
    </row>
    <row r="29" spans="2:62" ht="13.5">
      <c r="B29" s="60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5"/>
    </row>
    <row r="30" spans="14:38" ht="7.5" customHeight="1">
      <c r="N30" s="31"/>
      <c r="AI30" s="35"/>
      <c r="AJ30" s="35"/>
      <c r="AK30" s="35"/>
      <c r="AL30" s="31"/>
    </row>
    <row r="31" spans="3:62" ht="13.5">
      <c r="C31" s="83" t="s">
        <v>183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32"/>
      <c r="O31" s="96">
        <v>83</v>
      </c>
      <c r="P31" s="96"/>
      <c r="Q31" s="96"/>
      <c r="R31" s="96"/>
      <c r="S31" s="96">
        <v>27</v>
      </c>
      <c r="T31" s="96"/>
      <c r="U31" s="96"/>
      <c r="V31" s="96"/>
      <c r="W31" s="96">
        <v>48640</v>
      </c>
      <c r="X31" s="96"/>
      <c r="Y31" s="96"/>
      <c r="Z31" s="96"/>
      <c r="AA31" s="97">
        <v>36943</v>
      </c>
      <c r="AB31" s="97"/>
      <c r="AC31" s="97"/>
      <c r="AD31" s="97"/>
      <c r="AE31" s="96">
        <v>35076</v>
      </c>
      <c r="AF31" s="96"/>
      <c r="AG31" s="96"/>
      <c r="AH31" s="96"/>
      <c r="AI31" s="96">
        <v>1867</v>
      </c>
      <c r="AJ31" s="96"/>
      <c r="AK31" s="96"/>
      <c r="AL31" s="98"/>
      <c r="AM31" s="94">
        <f>SUM(AM33:AP59)</f>
        <v>83</v>
      </c>
      <c r="AN31" s="94"/>
      <c r="AO31" s="94"/>
      <c r="AP31" s="94"/>
      <c r="AQ31" s="94">
        <f>SUM(AQ33:AT59)</f>
        <v>43</v>
      </c>
      <c r="AR31" s="94"/>
      <c r="AS31" s="94"/>
      <c r="AT31" s="94"/>
      <c r="AU31" s="94">
        <f>SUM(AU33:AX59)</f>
        <v>50111</v>
      </c>
      <c r="AV31" s="94"/>
      <c r="AW31" s="94"/>
      <c r="AX31" s="94"/>
      <c r="AY31" s="95">
        <v>37222</v>
      </c>
      <c r="AZ31" s="95"/>
      <c r="BA31" s="95"/>
      <c r="BB31" s="95"/>
      <c r="BC31" s="94">
        <f>SUM(BC33:BF59)</f>
        <v>35994</v>
      </c>
      <c r="BD31" s="94"/>
      <c r="BE31" s="94"/>
      <c r="BF31" s="94"/>
      <c r="BG31" s="94">
        <f>SUM(BG33:BJ59)</f>
        <v>1228</v>
      </c>
      <c r="BH31" s="94"/>
      <c r="BI31" s="94"/>
      <c r="BJ31" s="94"/>
    </row>
    <row r="32" spans="14:62" ht="13.5"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E32" s="24"/>
      <c r="AF32" s="24"/>
      <c r="AG32" s="24"/>
      <c r="AH32" s="24"/>
      <c r="AI32" s="24"/>
      <c r="AJ32" s="24"/>
      <c r="AK32" s="24"/>
      <c r="AL32" s="36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BC32" s="25"/>
      <c r="BD32" s="25"/>
      <c r="BE32" s="25"/>
      <c r="BF32" s="25"/>
      <c r="BG32" s="25"/>
      <c r="BH32" s="25"/>
      <c r="BI32" s="25"/>
      <c r="BJ32" s="25"/>
    </row>
    <row r="33" spans="3:62" ht="13.5">
      <c r="C33" s="51" t="s">
        <v>218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2"/>
      <c r="O33" s="96">
        <v>4</v>
      </c>
      <c r="P33" s="96"/>
      <c r="Q33" s="96"/>
      <c r="R33" s="96"/>
      <c r="S33" s="99">
        <v>1</v>
      </c>
      <c r="T33" s="99"/>
      <c r="U33" s="99"/>
      <c r="V33" s="99"/>
      <c r="W33" s="96">
        <v>1297</v>
      </c>
      <c r="X33" s="96"/>
      <c r="Y33" s="96"/>
      <c r="Z33" s="96"/>
      <c r="AA33" s="97">
        <v>514</v>
      </c>
      <c r="AB33" s="97"/>
      <c r="AC33" s="97"/>
      <c r="AD33" s="97"/>
      <c r="AE33" s="96">
        <v>300</v>
      </c>
      <c r="AF33" s="96"/>
      <c r="AG33" s="96"/>
      <c r="AH33" s="96"/>
      <c r="AI33" s="96">
        <v>214</v>
      </c>
      <c r="AJ33" s="96"/>
      <c r="AK33" s="96"/>
      <c r="AL33" s="98"/>
      <c r="AM33" s="94">
        <v>4</v>
      </c>
      <c r="AN33" s="94"/>
      <c r="AO33" s="94"/>
      <c r="AP33" s="94"/>
      <c r="AQ33" s="100">
        <v>3</v>
      </c>
      <c r="AR33" s="100"/>
      <c r="AS33" s="100"/>
      <c r="AT33" s="100"/>
      <c r="AU33" s="94">
        <v>1456</v>
      </c>
      <c r="AV33" s="94"/>
      <c r="AW33" s="94"/>
      <c r="AX33" s="94"/>
      <c r="AY33" s="95">
        <v>496</v>
      </c>
      <c r="AZ33" s="95"/>
      <c r="BA33" s="95"/>
      <c r="BB33" s="95"/>
      <c r="BC33" s="94">
        <v>384</v>
      </c>
      <c r="BD33" s="94"/>
      <c r="BE33" s="94"/>
      <c r="BF33" s="94"/>
      <c r="BG33" s="94">
        <v>112</v>
      </c>
      <c r="BH33" s="94"/>
      <c r="BI33" s="94"/>
      <c r="BJ33" s="94"/>
    </row>
    <row r="34" spans="3:62" ht="13.5">
      <c r="C34" s="51" t="s">
        <v>219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32"/>
      <c r="O34" s="96">
        <v>2</v>
      </c>
      <c r="P34" s="96"/>
      <c r="Q34" s="96"/>
      <c r="R34" s="96"/>
      <c r="S34" s="96">
        <v>2</v>
      </c>
      <c r="T34" s="96"/>
      <c r="U34" s="96"/>
      <c r="V34" s="96"/>
      <c r="W34" s="96">
        <v>806</v>
      </c>
      <c r="X34" s="96"/>
      <c r="Y34" s="96"/>
      <c r="Z34" s="96"/>
      <c r="AA34" s="97">
        <v>378</v>
      </c>
      <c r="AB34" s="97"/>
      <c r="AC34" s="97"/>
      <c r="AD34" s="97"/>
      <c r="AE34" s="96">
        <v>211</v>
      </c>
      <c r="AF34" s="96"/>
      <c r="AG34" s="96"/>
      <c r="AH34" s="96"/>
      <c r="AI34" s="96">
        <v>167</v>
      </c>
      <c r="AJ34" s="96"/>
      <c r="AK34" s="96"/>
      <c r="AL34" s="98"/>
      <c r="AM34" s="94">
        <v>2</v>
      </c>
      <c r="AN34" s="94"/>
      <c r="AO34" s="94"/>
      <c r="AP34" s="94"/>
      <c r="AQ34" s="94">
        <v>3</v>
      </c>
      <c r="AR34" s="94"/>
      <c r="AS34" s="94"/>
      <c r="AT34" s="94"/>
      <c r="AU34" s="94">
        <v>869</v>
      </c>
      <c r="AV34" s="94"/>
      <c r="AW34" s="94"/>
      <c r="AX34" s="94"/>
      <c r="AY34" s="95">
        <v>356</v>
      </c>
      <c r="AZ34" s="95"/>
      <c r="BA34" s="95"/>
      <c r="BB34" s="95"/>
      <c r="BC34" s="94">
        <v>270</v>
      </c>
      <c r="BD34" s="94"/>
      <c r="BE34" s="94"/>
      <c r="BF34" s="94"/>
      <c r="BG34" s="94">
        <v>86</v>
      </c>
      <c r="BH34" s="94"/>
      <c r="BI34" s="94"/>
      <c r="BJ34" s="94"/>
    </row>
    <row r="35" spans="3:62" ht="13.5">
      <c r="C35" s="51" t="s">
        <v>220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32"/>
      <c r="O35" s="96">
        <v>2</v>
      </c>
      <c r="P35" s="96"/>
      <c r="Q35" s="96"/>
      <c r="R35" s="96"/>
      <c r="S35" s="99">
        <v>0</v>
      </c>
      <c r="T35" s="99"/>
      <c r="U35" s="99"/>
      <c r="V35" s="99"/>
      <c r="W35" s="96">
        <v>2797</v>
      </c>
      <c r="X35" s="96"/>
      <c r="Y35" s="96"/>
      <c r="Z35" s="96"/>
      <c r="AA35" s="97">
        <v>2635</v>
      </c>
      <c r="AB35" s="97"/>
      <c r="AC35" s="97"/>
      <c r="AD35" s="97"/>
      <c r="AE35" s="96">
        <v>2429</v>
      </c>
      <c r="AF35" s="96"/>
      <c r="AG35" s="96"/>
      <c r="AH35" s="96"/>
      <c r="AI35" s="96">
        <v>206</v>
      </c>
      <c r="AJ35" s="96"/>
      <c r="AK35" s="96"/>
      <c r="AL35" s="98"/>
      <c r="AM35" s="94">
        <v>2</v>
      </c>
      <c r="AN35" s="94"/>
      <c r="AO35" s="94"/>
      <c r="AP35" s="94"/>
      <c r="AQ35" s="100">
        <v>1</v>
      </c>
      <c r="AR35" s="100"/>
      <c r="AS35" s="100"/>
      <c r="AT35" s="100"/>
      <c r="AU35" s="94">
        <v>2569</v>
      </c>
      <c r="AV35" s="94"/>
      <c r="AW35" s="94"/>
      <c r="AX35" s="94"/>
      <c r="AY35" s="95">
        <v>2516</v>
      </c>
      <c r="AZ35" s="95"/>
      <c r="BA35" s="95"/>
      <c r="BB35" s="95"/>
      <c r="BC35" s="94">
        <v>2271</v>
      </c>
      <c r="BD35" s="94"/>
      <c r="BE35" s="94"/>
      <c r="BF35" s="94"/>
      <c r="BG35" s="94">
        <v>245</v>
      </c>
      <c r="BH35" s="94"/>
      <c r="BI35" s="94"/>
      <c r="BJ35" s="94"/>
    </row>
    <row r="36" spans="3:62" ht="13.5">
      <c r="C36" s="51" t="s">
        <v>221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32"/>
      <c r="O36" s="96">
        <v>2</v>
      </c>
      <c r="P36" s="96"/>
      <c r="Q36" s="96"/>
      <c r="R36" s="96"/>
      <c r="S36" s="99">
        <v>0</v>
      </c>
      <c r="T36" s="99"/>
      <c r="U36" s="99"/>
      <c r="V36" s="99"/>
      <c r="W36" s="96">
        <v>402</v>
      </c>
      <c r="X36" s="96"/>
      <c r="Y36" s="96"/>
      <c r="Z36" s="96"/>
      <c r="AA36" s="97">
        <v>700</v>
      </c>
      <c r="AB36" s="97"/>
      <c r="AC36" s="97"/>
      <c r="AD36" s="97"/>
      <c r="AE36" s="96">
        <v>299</v>
      </c>
      <c r="AF36" s="96"/>
      <c r="AG36" s="96"/>
      <c r="AH36" s="96"/>
      <c r="AI36" s="96">
        <v>401</v>
      </c>
      <c r="AJ36" s="96"/>
      <c r="AK36" s="96"/>
      <c r="AL36" s="98"/>
      <c r="AM36" s="94">
        <v>3</v>
      </c>
      <c r="AN36" s="94"/>
      <c r="AO36" s="94"/>
      <c r="AP36" s="94"/>
      <c r="AQ36" s="100">
        <v>1</v>
      </c>
      <c r="AR36" s="100"/>
      <c r="AS36" s="100"/>
      <c r="AT36" s="100"/>
      <c r="AU36" s="94">
        <v>713</v>
      </c>
      <c r="AV36" s="94"/>
      <c r="AW36" s="94"/>
      <c r="AX36" s="94"/>
      <c r="AY36" s="95">
        <v>673</v>
      </c>
      <c r="AZ36" s="95"/>
      <c r="BA36" s="95"/>
      <c r="BB36" s="95"/>
      <c r="BC36" s="94">
        <v>666</v>
      </c>
      <c r="BD36" s="94"/>
      <c r="BE36" s="94"/>
      <c r="BF36" s="94"/>
      <c r="BG36" s="94">
        <v>7</v>
      </c>
      <c r="BH36" s="94"/>
      <c r="BI36" s="94"/>
      <c r="BJ36" s="94"/>
    </row>
    <row r="37" spans="3:62" ht="13.5">
      <c r="C37" s="51" t="s">
        <v>222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32"/>
      <c r="O37" s="96">
        <v>2</v>
      </c>
      <c r="P37" s="96"/>
      <c r="Q37" s="96"/>
      <c r="R37" s="96"/>
      <c r="S37" s="96">
        <v>0</v>
      </c>
      <c r="T37" s="96"/>
      <c r="U37" s="96"/>
      <c r="V37" s="96"/>
      <c r="W37" s="96">
        <v>2195</v>
      </c>
      <c r="X37" s="96"/>
      <c r="Y37" s="96"/>
      <c r="Z37" s="96"/>
      <c r="AA37" s="97">
        <v>1215</v>
      </c>
      <c r="AB37" s="97"/>
      <c r="AC37" s="97"/>
      <c r="AD37" s="97"/>
      <c r="AE37" s="96">
        <v>1099</v>
      </c>
      <c r="AF37" s="96"/>
      <c r="AG37" s="96"/>
      <c r="AH37" s="96"/>
      <c r="AI37" s="96">
        <v>116</v>
      </c>
      <c r="AJ37" s="96"/>
      <c r="AK37" s="96"/>
      <c r="AL37" s="98"/>
      <c r="AM37" s="94">
        <v>2</v>
      </c>
      <c r="AN37" s="94"/>
      <c r="AO37" s="94"/>
      <c r="AP37" s="94"/>
      <c r="AQ37" s="100">
        <v>0</v>
      </c>
      <c r="AR37" s="100"/>
      <c r="AS37" s="100"/>
      <c r="AT37" s="100"/>
      <c r="AU37" s="94">
        <v>2195</v>
      </c>
      <c r="AV37" s="94"/>
      <c r="AW37" s="94"/>
      <c r="AX37" s="94"/>
      <c r="AY37" s="95">
        <v>1208</v>
      </c>
      <c r="AZ37" s="95"/>
      <c r="BA37" s="95"/>
      <c r="BB37" s="95"/>
      <c r="BC37" s="94">
        <v>1089</v>
      </c>
      <c r="BD37" s="94"/>
      <c r="BE37" s="94"/>
      <c r="BF37" s="94"/>
      <c r="BG37" s="94">
        <v>119</v>
      </c>
      <c r="BH37" s="94"/>
      <c r="BI37" s="94"/>
      <c r="BJ37" s="94"/>
    </row>
    <row r="38" spans="14:62" ht="7.5" customHeight="1"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E38" s="24"/>
      <c r="AF38" s="24"/>
      <c r="AG38" s="24"/>
      <c r="AH38" s="24"/>
      <c r="AI38" s="24"/>
      <c r="AJ38" s="24"/>
      <c r="AK38" s="24"/>
      <c r="AL38" s="36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BC38" s="25"/>
      <c r="BD38" s="25"/>
      <c r="BE38" s="25"/>
      <c r="BF38" s="25"/>
      <c r="BG38" s="25"/>
      <c r="BH38" s="25"/>
      <c r="BI38" s="25"/>
      <c r="BJ38" s="25"/>
    </row>
    <row r="39" spans="3:62" ht="13.5">
      <c r="C39" s="51" t="s">
        <v>223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32"/>
      <c r="O39" s="96">
        <v>2</v>
      </c>
      <c r="P39" s="96"/>
      <c r="Q39" s="96"/>
      <c r="R39" s="96"/>
      <c r="S39" s="96">
        <v>3</v>
      </c>
      <c r="T39" s="96"/>
      <c r="U39" s="96"/>
      <c r="V39" s="96"/>
      <c r="W39" s="96">
        <v>1339</v>
      </c>
      <c r="X39" s="96"/>
      <c r="Y39" s="96"/>
      <c r="Z39" s="96"/>
      <c r="AA39" s="97">
        <v>1288</v>
      </c>
      <c r="AB39" s="97"/>
      <c r="AC39" s="97"/>
      <c r="AD39" s="97"/>
      <c r="AE39" s="96">
        <v>1266</v>
      </c>
      <c r="AF39" s="96"/>
      <c r="AG39" s="96"/>
      <c r="AH39" s="96"/>
      <c r="AI39" s="96">
        <v>22</v>
      </c>
      <c r="AJ39" s="96"/>
      <c r="AK39" s="96"/>
      <c r="AL39" s="98"/>
      <c r="AM39" s="94">
        <v>2</v>
      </c>
      <c r="AN39" s="94"/>
      <c r="AO39" s="94"/>
      <c r="AP39" s="94"/>
      <c r="AQ39" s="94">
        <v>3</v>
      </c>
      <c r="AR39" s="94"/>
      <c r="AS39" s="94"/>
      <c r="AT39" s="94"/>
      <c r="AU39" s="94">
        <v>1339</v>
      </c>
      <c r="AV39" s="94"/>
      <c r="AW39" s="94"/>
      <c r="AX39" s="94"/>
      <c r="AY39" s="95">
        <v>1177</v>
      </c>
      <c r="AZ39" s="95"/>
      <c r="BA39" s="95"/>
      <c r="BB39" s="95"/>
      <c r="BC39" s="94">
        <v>1134</v>
      </c>
      <c r="BD39" s="94"/>
      <c r="BE39" s="94"/>
      <c r="BF39" s="94"/>
      <c r="BG39" s="94">
        <v>43</v>
      </c>
      <c r="BH39" s="94"/>
      <c r="BI39" s="94"/>
      <c r="BJ39" s="94"/>
    </row>
    <row r="40" spans="3:62" ht="13.5">
      <c r="C40" s="51" t="s">
        <v>224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32"/>
      <c r="O40" s="96">
        <v>1</v>
      </c>
      <c r="P40" s="96"/>
      <c r="Q40" s="96"/>
      <c r="R40" s="96"/>
      <c r="S40" s="96">
        <v>2</v>
      </c>
      <c r="T40" s="96"/>
      <c r="U40" s="96"/>
      <c r="V40" s="96"/>
      <c r="W40" s="96">
        <v>1350</v>
      </c>
      <c r="X40" s="96"/>
      <c r="Y40" s="96"/>
      <c r="Z40" s="96"/>
      <c r="AA40" s="97">
        <v>1196</v>
      </c>
      <c r="AB40" s="97"/>
      <c r="AC40" s="97"/>
      <c r="AD40" s="97"/>
      <c r="AE40" s="96">
        <v>1147</v>
      </c>
      <c r="AF40" s="96"/>
      <c r="AG40" s="96"/>
      <c r="AH40" s="96"/>
      <c r="AI40" s="96">
        <v>49</v>
      </c>
      <c r="AJ40" s="96"/>
      <c r="AK40" s="96"/>
      <c r="AL40" s="98"/>
      <c r="AM40" s="94">
        <v>1</v>
      </c>
      <c r="AN40" s="94"/>
      <c r="AO40" s="94"/>
      <c r="AP40" s="94"/>
      <c r="AQ40" s="94">
        <v>3</v>
      </c>
      <c r="AR40" s="94"/>
      <c r="AS40" s="94"/>
      <c r="AT40" s="94"/>
      <c r="AU40" s="94">
        <v>1443</v>
      </c>
      <c r="AV40" s="94"/>
      <c r="AW40" s="94"/>
      <c r="AX40" s="94"/>
      <c r="AY40" s="95">
        <v>1413</v>
      </c>
      <c r="AZ40" s="95"/>
      <c r="BA40" s="95"/>
      <c r="BB40" s="95"/>
      <c r="BC40" s="94">
        <v>1376</v>
      </c>
      <c r="BD40" s="94"/>
      <c r="BE40" s="94"/>
      <c r="BF40" s="94"/>
      <c r="BG40" s="94">
        <v>37</v>
      </c>
      <c r="BH40" s="94"/>
      <c r="BI40" s="94"/>
      <c r="BJ40" s="94"/>
    </row>
    <row r="41" spans="3:62" ht="13.5">
      <c r="C41" s="51" t="s">
        <v>225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32"/>
      <c r="O41" s="96">
        <v>6</v>
      </c>
      <c r="P41" s="96"/>
      <c r="Q41" s="96"/>
      <c r="R41" s="96"/>
      <c r="S41" s="96">
        <v>5</v>
      </c>
      <c r="T41" s="96"/>
      <c r="U41" s="96"/>
      <c r="V41" s="96"/>
      <c r="W41" s="96">
        <v>5977</v>
      </c>
      <c r="X41" s="96"/>
      <c r="Y41" s="96"/>
      <c r="Z41" s="96"/>
      <c r="AA41" s="97">
        <v>4985</v>
      </c>
      <c r="AB41" s="97"/>
      <c r="AC41" s="97"/>
      <c r="AD41" s="97"/>
      <c r="AE41" s="96">
        <v>4894</v>
      </c>
      <c r="AF41" s="96"/>
      <c r="AG41" s="96"/>
      <c r="AH41" s="96"/>
      <c r="AI41" s="96">
        <v>91</v>
      </c>
      <c r="AJ41" s="96"/>
      <c r="AK41" s="96"/>
      <c r="AL41" s="98"/>
      <c r="AM41" s="94">
        <v>5</v>
      </c>
      <c r="AN41" s="94"/>
      <c r="AO41" s="94"/>
      <c r="AP41" s="94"/>
      <c r="AQ41" s="94">
        <v>8</v>
      </c>
      <c r="AR41" s="94"/>
      <c r="AS41" s="94"/>
      <c r="AT41" s="94"/>
      <c r="AU41" s="94">
        <v>6596</v>
      </c>
      <c r="AV41" s="94"/>
      <c r="AW41" s="94"/>
      <c r="AX41" s="94"/>
      <c r="AY41" s="95">
        <v>5024</v>
      </c>
      <c r="AZ41" s="95"/>
      <c r="BA41" s="95"/>
      <c r="BB41" s="95"/>
      <c r="BC41" s="94">
        <v>4947</v>
      </c>
      <c r="BD41" s="94"/>
      <c r="BE41" s="94"/>
      <c r="BF41" s="94"/>
      <c r="BG41" s="94">
        <v>77</v>
      </c>
      <c r="BH41" s="94"/>
      <c r="BI41" s="94"/>
      <c r="BJ41" s="94"/>
    </row>
    <row r="42" spans="3:62" ht="13.5">
      <c r="C42" s="51" t="s">
        <v>226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32"/>
      <c r="O42" s="96">
        <v>14</v>
      </c>
      <c r="P42" s="96"/>
      <c r="Q42" s="96"/>
      <c r="R42" s="96"/>
      <c r="S42" s="96">
        <v>2</v>
      </c>
      <c r="T42" s="96"/>
      <c r="U42" s="96"/>
      <c r="V42" s="96"/>
      <c r="W42" s="96">
        <v>7262</v>
      </c>
      <c r="X42" s="96"/>
      <c r="Y42" s="96"/>
      <c r="Z42" s="96"/>
      <c r="AA42" s="97">
        <v>6343</v>
      </c>
      <c r="AB42" s="97"/>
      <c r="AC42" s="97"/>
      <c r="AD42" s="97"/>
      <c r="AE42" s="96">
        <v>6130</v>
      </c>
      <c r="AF42" s="96"/>
      <c r="AG42" s="96"/>
      <c r="AH42" s="96"/>
      <c r="AI42" s="96">
        <v>213</v>
      </c>
      <c r="AJ42" s="96"/>
      <c r="AK42" s="96"/>
      <c r="AL42" s="98"/>
      <c r="AM42" s="94">
        <v>14</v>
      </c>
      <c r="AN42" s="94"/>
      <c r="AO42" s="94"/>
      <c r="AP42" s="94"/>
      <c r="AQ42" s="94">
        <v>3</v>
      </c>
      <c r="AR42" s="94"/>
      <c r="AS42" s="94"/>
      <c r="AT42" s="94"/>
      <c r="AU42" s="94">
        <v>7259</v>
      </c>
      <c r="AV42" s="94"/>
      <c r="AW42" s="94"/>
      <c r="AX42" s="94"/>
      <c r="AY42" s="95">
        <v>6263</v>
      </c>
      <c r="AZ42" s="95"/>
      <c r="BA42" s="95"/>
      <c r="BB42" s="95"/>
      <c r="BC42" s="94">
        <v>6133</v>
      </c>
      <c r="BD42" s="94"/>
      <c r="BE42" s="94"/>
      <c r="BF42" s="94"/>
      <c r="BG42" s="94">
        <v>130</v>
      </c>
      <c r="BH42" s="94"/>
      <c r="BI42" s="94"/>
      <c r="BJ42" s="94"/>
    </row>
    <row r="43" spans="3:62" ht="13.5">
      <c r="C43" s="51" t="s">
        <v>227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32"/>
      <c r="O43" s="96">
        <v>5</v>
      </c>
      <c r="P43" s="96"/>
      <c r="Q43" s="96"/>
      <c r="R43" s="96"/>
      <c r="S43" s="99">
        <v>0</v>
      </c>
      <c r="T43" s="99"/>
      <c r="U43" s="99"/>
      <c r="V43" s="99"/>
      <c r="W43" s="96">
        <v>1111</v>
      </c>
      <c r="X43" s="96"/>
      <c r="Y43" s="96"/>
      <c r="Z43" s="96"/>
      <c r="AA43" s="97">
        <v>509</v>
      </c>
      <c r="AB43" s="97"/>
      <c r="AC43" s="97"/>
      <c r="AD43" s="97"/>
      <c r="AE43" s="96">
        <v>486</v>
      </c>
      <c r="AF43" s="96"/>
      <c r="AG43" s="96"/>
      <c r="AH43" s="96"/>
      <c r="AI43" s="96">
        <v>23</v>
      </c>
      <c r="AJ43" s="96"/>
      <c r="AK43" s="96"/>
      <c r="AL43" s="98"/>
      <c r="AM43" s="94">
        <v>5</v>
      </c>
      <c r="AN43" s="94"/>
      <c r="AO43" s="94"/>
      <c r="AP43" s="94"/>
      <c r="AQ43" s="100">
        <v>0</v>
      </c>
      <c r="AR43" s="100"/>
      <c r="AS43" s="100"/>
      <c r="AT43" s="100"/>
      <c r="AU43" s="94">
        <v>1111</v>
      </c>
      <c r="AV43" s="94"/>
      <c r="AW43" s="94"/>
      <c r="AX43" s="94"/>
      <c r="AY43" s="95">
        <v>458</v>
      </c>
      <c r="AZ43" s="95"/>
      <c r="BA43" s="95"/>
      <c r="BB43" s="95"/>
      <c r="BC43" s="94">
        <v>439</v>
      </c>
      <c r="BD43" s="94"/>
      <c r="BE43" s="94"/>
      <c r="BF43" s="94"/>
      <c r="BG43" s="94">
        <v>19</v>
      </c>
      <c r="BH43" s="94"/>
      <c r="BI43" s="94"/>
      <c r="BJ43" s="94"/>
    </row>
    <row r="44" spans="14:62" ht="7.5" customHeight="1"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E44" s="24"/>
      <c r="AF44" s="24"/>
      <c r="AG44" s="24"/>
      <c r="AH44" s="24"/>
      <c r="AI44" s="24"/>
      <c r="AJ44" s="24"/>
      <c r="AK44" s="24"/>
      <c r="AL44" s="36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BC44" s="25"/>
      <c r="BD44" s="25"/>
      <c r="BE44" s="25"/>
      <c r="BF44" s="25"/>
      <c r="BG44" s="25"/>
      <c r="BH44" s="25"/>
      <c r="BI44" s="25"/>
      <c r="BJ44" s="25"/>
    </row>
    <row r="45" spans="3:62" ht="13.5">
      <c r="C45" s="51" t="s">
        <v>228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32"/>
      <c r="O45" s="96">
        <v>1</v>
      </c>
      <c r="P45" s="96"/>
      <c r="Q45" s="96"/>
      <c r="R45" s="96"/>
      <c r="S45" s="96">
        <v>1</v>
      </c>
      <c r="T45" s="96"/>
      <c r="U45" s="96"/>
      <c r="V45" s="96"/>
      <c r="W45" s="96">
        <v>2571</v>
      </c>
      <c r="X45" s="96"/>
      <c r="Y45" s="96"/>
      <c r="Z45" s="96"/>
      <c r="AA45" s="97">
        <v>1719</v>
      </c>
      <c r="AB45" s="97"/>
      <c r="AC45" s="97"/>
      <c r="AD45" s="97"/>
      <c r="AE45" s="96">
        <v>1712</v>
      </c>
      <c r="AF45" s="96"/>
      <c r="AG45" s="96"/>
      <c r="AH45" s="96"/>
      <c r="AI45" s="96">
        <v>7</v>
      </c>
      <c r="AJ45" s="96"/>
      <c r="AK45" s="96"/>
      <c r="AL45" s="98"/>
      <c r="AM45" s="94">
        <v>1</v>
      </c>
      <c r="AN45" s="94"/>
      <c r="AO45" s="94"/>
      <c r="AP45" s="94"/>
      <c r="AQ45" s="94">
        <v>2</v>
      </c>
      <c r="AR45" s="94"/>
      <c r="AS45" s="94"/>
      <c r="AT45" s="94"/>
      <c r="AU45" s="94">
        <v>2603</v>
      </c>
      <c r="AV45" s="94"/>
      <c r="AW45" s="94"/>
      <c r="AX45" s="94"/>
      <c r="AY45" s="95">
        <v>1709</v>
      </c>
      <c r="AZ45" s="95"/>
      <c r="BA45" s="95"/>
      <c r="BB45" s="95"/>
      <c r="BC45" s="94">
        <v>1706</v>
      </c>
      <c r="BD45" s="94"/>
      <c r="BE45" s="94"/>
      <c r="BF45" s="94"/>
      <c r="BG45" s="94">
        <v>3</v>
      </c>
      <c r="BH45" s="94"/>
      <c r="BI45" s="94"/>
      <c r="BJ45" s="94"/>
    </row>
    <row r="46" spans="3:62" ht="13.5">
      <c r="C46" s="51" t="s">
        <v>229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32"/>
      <c r="O46" s="99">
        <v>0</v>
      </c>
      <c r="P46" s="99"/>
      <c r="Q46" s="99"/>
      <c r="R46" s="99"/>
      <c r="S46" s="99">
        <v>0</v>
      </c>
      <c r="T46" s="99"/>
      <c r="U46" s="99"/>
      <c r="V46" s="99"/>
      <c r="W46" s="96">
        <v>0</v>
      </c>
      <c r="X46" s="96"/>
      <c r="Y46" s="96"/>
      <c r="Z46" s="96"/>
      <c r="AA46" s="97">
        <v>2</v>
      </c>
      <c r="AB46" s="97"/>
      <c r="AC46" s="97"/>
      <c r="AD46" s="97"/>
      <c r="AE46" s="96">
        <v>0</v>
      </c>
      <c r="AF46" s="96"/>
      <c r="AG46" s="96"/>
      <c r="AH46" s="96"/>
      <c r="AI46" s="99">
        <v>2</v>
      </c>
      <c r="AJ46" s="99"/>
      <c r="AK46" s="99"/>
      <c r="AL46" s="101"/>
      <c r="AM46" s="100">
        <v>0</v>
      </c>
      <c r="AN46" s="100"/>
      <c r="AO46" s="100"/>
      <c r="AP46" s="100"/>
      <c r="AQ46" s="100">
        <v>0</v>
      </c>
      <c r="AR46" s="100"/>
      <c r="AS46" s="100"/>
      <c r="AT46" s="100"/>
      <c r="AU46" s="100">
        <v>0</v>
      </c>
      <c r="AV46" s="100"/>
      <c r="AW46" s="100"/>
      <c r="AX46" s="100"/>
      <c r="AY46" s="95">
        <v>8</v>
      </c>
      <c r="AZ46" s="95"/>
      <c r="BA46" s="95"/>
      <c r="BB46" s="95"/>
      <c r="BC46" s="100">
        <v>0</v>
      </c>
      <c r="BD46" s="100"/>
      <c r="BE46" s="100"/>
      <c r="BF46" s="100"/>
      <c r="BG46" s="100">
        <v>8</v>
      </c>
      <c r="BH46" s="100"/>
      <c r="BI46" s="100"/>
      <c r="BJ46" s="100"/>
    </row>
    <row r="47" spans="3:62" ht="13.5">
      <c r="C47" s="51" t="s">
        <v>230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32"/>
      <c r="O47" s="96">
        <v>7</v>
      </c>
      <c r="P47" s="96"/>
      <c r="Q47" s="96"/>
      <c r="R47" s="96"/>
      <c r="S47" s="99">
        <v>1</v>
      </c>
      <c r="T47" s="99"/>
      <c r="U47" s="99"/>
      <c r="V47" s="99"/>
      <c r="W47" s="96">
        <v>2353</v>
      </c>
      <c r="X47" s="96"/>
      <c r="Y47" s="96"/>
      <c r="Z47" s="96"/>
      <c r="AA47" s="97">
        <v>1512</v>
      </c>
      <c r="AB47" s="97"/>
      <c r="AC47" s="97"/>
      <c r="AD47" s="97"/>
      <c r="AE47" s="96">
        <v>1466</v>
      </c>
      <c r="AF47" s="96"/>
      <c r="AG47" s="96"/>
      <c r="AH47" s="96"/>
      <c r="AI47" s="96">
        <v>46</v>
      </c>
      <c r="AJ47" s="96"/>
      <c r="AK47" s="96"/>
      <c r="AL47" s="98"/>
      <c r="AM47" s="94">
        <v>7</v>
      </c>
      <c r="AN47" s="94"/>
      <c r="AO47" s="94"/>
      <c r="AP47" s="94"/>
      <c r="AQ47" s="100">
        <v>4</v>
      </c>
      <c r="AR47" s="100"/>
      <c r="AS47" s="100"/>
      <c r="AT47" s="100"/>
      <c r="AU47" s="94">
        <v>2748</v>
      </c>
      <c r="AV47" s="94"/>
      <c r="AW47" s="94"/>
      <c r="AX47" s="94"/>
      <c r="AY47" s="95">
        <v>1842</v>
      </c>
      <c r="AZ47" s="95"/>
      <c r="BA47" s="95"/>
      <c r="BB47" s="95"/>
      <c r="BC47" s="94">
        <v>1801</v>
      </c>
      <c r="BD47" s="94"/>
      <c r="BE47" s="94"/>
      <c r="BF47" s="94"/>
      <c r="BG47" s="94">
        <v>41</v>
      </c>
      <c r="BH47" s="94"/>
      <c r="BI47" s="94"/>
      <c r="BJ47" s="94"/>
    </row>
    <row r="48" spans="3:62" ht="13.5">
      <c r="C48" s="51" t="s">
        <v>231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32"/>
      <c r="O48" s="96">
        <v>7</v>
      </c>
      <c r="P48" s="96"/>
      <c r="Q48" s="96"/>
      <c r="R48" s="96"/>
      <c r="S48" s="96">
        <v>3</v>
      </c>
      <c r="T48" s="96"/>
      <c r="U48" s="96"/>
      <c r="V48" s="96"/>
      <c r="W48" s="96">
        <v>2429</v>
      </c>
      <c r="X48" s="96"/>
      <c r="Y48" s="96"/>
      <c r="Z48" s="96"/>
      <c r="AA48" s="97">
        <v>1640</v>
      </c>
      <c r="AB48" s="97"/>
      <c r="AC48" s="97"/>
      <c r="AD48" s="97"/>
      <c r="AE48" s="96">
        <v>1588</v>
      </c>
      <c r="AF48" s="96"/>
      <c r="AG48" s="96"/>
      <c r="AH48" s="96"/>
      <c r="AI48" s="96">
        <v>52</v>
      </c>
      <c r="AJ48" s="96"/>
      <c r="AK48" s="96"/>
      <c r="AL48" s="98"/>
      <c r="AM48" s="94">
        <v>7</v>
      </c>
      <c r="AN48" s="94"/>
      <c r="AO48" s="94"/>
      <c r="AP48" s="94"/>
      <c r="AQ48" s="94">
        <v>5</v>
      </c>
      <c r="AR48" s="94"/>
      <c r="AS48" s="94"/>
      <c r="AT48" s="94"/>
      <c r="AU48" s="94">
        <v>2570</v>
      </c>
      <c r="AV48" s="94"/>
      <c r="AW48" s="94"/>
      <c r="AX48" s="94"/>
      <c r="AY48" s="95">
        <v>1724</v>
      </c>
      <c r="AZ48" s="95"/>
      <c r="BA48" s="95"/>
      <c r="BB48" s="95"/>
      <c r="BC48" s="94">
        <v>1679</v>
      </c>
      <c r="BD48" s="94"/>
      <c r="BE48" s="94"/>
      <c r="BF48" s="94"/>
      <c r="BG48" s="94">
        <v>45</v>
      </c>
      <c r="BH48" s="94"/>
      <c r="BI48" s="94"/>
      <c r="BJ48" s="94"/>
    </row>
    <row r="49" spans="3:62" ht="13.5">
      <c r="C49" s="51" t="s">
        <v>232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32"/>
      <c r="O49" s="96">
        <v>1</v>
      </c>
      <c r="P49" s="96"/>
      <c r="Q49" s="96"/>
      <c r="R49" s="96"/>
      <c r="S49" s="96">
        <v>2</v>
      </c>
      <c r="T49" s="96"/>
      <c r="U49" s="96"/>
      <c r="V49" s="96"/>
      <c r="W49" s="96">
        <v>361</v>
      </c>
      <c r="X49" s="96"/>
      <c r="Y49" s="96"/>
      <c r="Z49" s="96"/>
      <c r="AA49" s="97">
        <v>182</v>
      </c>
      <c r="AB49" s="97"/>
      <c r="AC49" s="97"/>
      <c r="AD49" s="97"/>
      <c r="AE49" s="96">
        <v>146</v>
      </c>
      <c r="AF49" s="96"/>
      <c r="AG49" s="96"/>
      <c r="AH49" s="96"/>
      <c r="AI49" s="96">
        <v>36</v>
      </c>
      <c r="AJ49" s="96"/>
      <c r="AK49" s="96"/>
      <c r="AL49" s="98"/>
      <c r="AM49" s="94">
        <v>1</v>
      </c>
      <c r="AN49" s="94"/>
      <c r="AO49" s="94"/>
      <c r="AP49" s="94"/>
      <c r="AQ49" s="94">
        <v>3</v>
      </c>
      <c r="AR49" s="94"/>
      <c r="AS49" s="94"/>
      <c r="AT49" s="94"/>
      <c r="AU49" s="94">
        <v>420</v>
      </c>
      <c r="AV49" s="94"/>
      <c r="AW49" s="94"/>
      <c r="AX49" s="94"/>
      <c r="AY49" s="95">
        <v>225</v>
      </c>
      <c r="AZ49" s="95"/>
      <c r="BA49" s="95"/>
      <c r="BB49" s="95"/>
      <c r="BC49" s="94">
        <v>187</v>
      </c>
      <c r="BD49" s="94"/>
      <c r="BE49" s="94"/>
      <c r="BF49" s="94"/>
      <c r="BG49" s="94">
        <v>38</v>
      </c>
      <c r="BH49" s="94"/>
      <c r="BI49" s="94"/>
      <c r="BJ49" s="94"/>
    </row>
    <row r="50" spans="14:62" ht="7.5" customHeight="1"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E50" s="24"/>
      <c r="AF50" s="24"/>
      <c r="AG50" s="24"/>
      <c r="AH50" s="24"/>
      <c r="AI50" s="24"/>
      <c r="AJ50" s="24"/>
      <c r="AK50" s="24"/>
      <c r="AL50" s="36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BC50" s="25"/>
      <c r="BD50" s="25"/>
      <c r="BE50" s="25"/>
      <c r="BF50" s="25"/>
      <c r="BG50" s="25"/>
      <c r="BH50" s="25"/>
      <c r="BI50" s="25"/>
      <c r="BJ50" s="25"/>
    </row>
    <row r="51" spans="3:62" ht="13.5">
      <c r="C51" s="51" t="s">
        <v>233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32"/>
      <c r="O51" s="96">
        <v>1</v>
      </c>
      <c r="P51" s="96"/>
      <c r="Q51" s="96"/>
      <c r="R51" s="96"/>
      <c r="S51" s="99">
        <v>0</v>
      </c>
      <c r="T51" s="99"/>
      <c r="U51" s="99"/>
      <c r="V51" s="99"/>
      <c r="W51" s="96">
        <v>849</v>
      </c>
      <c r="X51" s="96"/>
      <c r="Y51" s="96"/>
      <c r="Z51" s="96"/>
      <c r="AA51" s="97">
        <v>621</v>
      </c>
      <c r="AB51" s="97"/>
      <c r="AC51" s="97"/>
      <c r="AD51" s="97"/>
      <c r="AE51" s="96">
        <v>604</v>
      </c>
      <c r="AF51" s="96"/>
      <c r="AG51" s="96"/>
      <c r="AH51" s="96"/>
      <c r="AI51" s="96">
        <v>17</v>
      </c>
      <c r="AJ51" s="96"/>
      <c r="AK51" s="96"/>
      <c r="AL51" s="98"/>
      <c r="AM51" s="94">
        <v>1</v>
      </c>
      <c r="AN51" s="94"/>
      <c r="AO51" s="94"/>
      <c r="AP51" s="94"/>
      <c r="AQ51" s="100">
        <v>0</v>
      </c>
      <c r="AR51" s="100"/>
      <c r="AS51" s="100"/>
      <c r="AT51" s="100"/>
      <c r="AU51" s="94">
        <v>849</v>
      </c>
      <c r="AV51" s="94"/>
      <c r="AW51" s="94"/>
      <c r="AX51" s="94"/>
      <c r="AY51" s="95">
        <v>689</v>
      </c>
      <c r="AZ51" s="95"/>
      <c r="BA51" s="95"/>
      <c r="BB51" s="95"/>
      <c r="BC51" s="94">
        <v>667</v>
      </c>
      <c r="BD51" s="94"/>
      <c r="BE51" s="94"/>
      <c r="BF51" s="94"/>
      <c r="BG51" s="94">
        <v>22</v>
      </c>
      <c r="BH51" s="94"/>
      <c r="BI51" s="94"/>
      <c r="BJ51" s="94"/>
    </row>
    <row r="52" spans="3:62" ht="13.5">
      <c r="C52" s="51" t="s">
        <v>234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32"/>
      <c r="O52" s="96">
        <v>7</v>
      </c>
      <c r="P52" s="96"/>
      <c r="Q52" s="96"/>
      <c r="R52" s="96"/>
      <c r="S52" s="99">
        <v>0</v>
      </c>
      <c r="T52" s="99"/>
      <c r="U52" s="99"/>
      <c r="V52" s="99"/>
      <c r="W52" s="96">
        <v>2267</v>
      </c>
      <c r="X52" s="96"/>
      <c r="Y52" s="96"/>
      <c r="Z52" s="96"/>
      <c r="AA52" s="97">
        <v>1721</v>
      </c>
      <c r="AB52" s="97"/>
      <c r="AC52" s="97"/>
      <c r="AD52" s="97"/>
      <c r="AE52" s="96">
        <v>1706</v>
      </c>
      <c r="AF52" s="96"/>
      <c r="AG52" s="96"/>
      <c r="AH52" s="96"/>
      <c r="AI52" s="96">
        <v>15</v>
      </c>
      <c r="AJ52" s="96"/>
      <c r="AK52" s="96"/>
      <c r="AL52" s="98"/>
      <c r="AM52" s="94">
        <v>7</v>
      </c>
      <c r="AN52" s="94"/>
      <c r="AO52" s="94"/>
      <c r="AP52" s="94"/>
      <c r="AQ52" s="100">
        <v>0</v>
      </c>
      <c r="AR52" s="100"/>
      <c r="AS52" s="100"/>
      <c r="AT52" s="100"/>
      <c r="AU52" s="94">
        <v>2347</v>
      </c>
      <c r="AV52" s="94"/>
      <c r="AW52" s="94"/>
      <c r="AX52" s="94"/>
      <c r="AY52" s="95">
        <v>1683</v>
      </c>
      <c r="AZ52" s="95"/>
      <c r="BA52" s="95"/>
      <c r="BB52" s="95"/>
      <c r="BC52" s="94">
        <v>1661</v>
      </c>
      <c r="BD52" s="94"/>
      <c r="BE52" s="94"/>
      <c r="BF52" s="94"/>
      <c r="BG52" s="94">
        <v>22</v>
      </c>
      <c r="BH52" s="94"/>
      <c r="BI52" s="94"/>
      <c r="BJ52" s="94"/>
    </row>
    <row r="53" spans="3:62" ht="13.5">
      <c r="C53" s="51" t="s">
        <v>235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32"/>
      <c r="O53" s="96">
        <v>9</v>
      </c>
      <c r="P53" s="96"/>
      <c r="Q53" s="96"/>
      <c r="R53" s="96"/>
      <c r="S53" s="96">
        <v>2</v>
      </c>
      <c r="T53" s="96"/>
      <c r="U53" s="96"/>
      <c r="V53" s="96"/>
      <c r="W53" s="96">
        <v>5763</v>
      </c>
      <c r="X53" s="96"/>
      <c r="Y53" s="96"/>
      <c r="Z53" s="96"/>
      <c r="AA53" s="97">
        <v>3370</v>
      </c>
      <c r="AB53" s="97"/>
      <c r="AC53" s="97"/>
      <c r="AD53" s="97"/>
      <c r="AE53" s="96">
        <v>3286</v>
      </c>
      <c r="AF53" s="96"/>
      <c r="AG53" s="96"/>
      <c r="AH53" s="96"/>
      <c r="AI53" s="96">
        <v>84</v>
      </c>
      <c r="AJ53" s="96"/>
      <c r="AK53" s="96"/>
      <c r="AL53" s="98"/>
      <c r="AM53" s="94">
        <v>9</v>
      </c>
      <c r="AN53" s="94"/>
      <c r="AO53" s="94"/>
      <c r="AP53" s="94"/>
      <c r="AQ53" s="94">
        <v>1</v>
      </c>
      <c r="AR53" s="94"/>
      <c r="AS53" s="94"/>
      <c r="AT53" s="94"/>
      <c r="AU53" s="94">
        <v>5588</v>
      </c>
      <c r="AV53" s="94"/>
      <c r="AW53" s="94"/>
      <c r="AX53" s="94"/>
      <c r="AY53" s="95">
        <v>3411</v>
      </c>
      <c r="AZ53" s="95"/>
      <c r="BA53" s="95"/>
      <c r="BB53" s="95"/>
      <c r="BC53" s="94">
        <v>3331</v>
      </c>
      <c r="BD53" s="94"/>
      <c r="BE53" s="94"/>
      <c r="BF53" s="94"/>
      <c r="BG53" s="94">
        <v>80</v>
      </c>
      <c r="BH53" s="94"/>
      <c r="BI53" s="94"/>
      <c r="BJ53" s="94"/>
    </row>
    <row r="54" spans="3:62" ht="13.5">
      <c r="C54" s="51" t="s">
        <v>236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32"/>
      <c r="O54" s="96">
        <v>1</v>
      </c>
      <c r="P54" s="96"/>
      <c r="Q54" s="96"/>
      <c r="R54" s="96"/>
      <c r="S54" s="96">
        <v>1</v>
      </c>
      <c r="T54" s="96"/>
      <c r="U54" s="96"/>
      <c r="V54" s="96"/>
      <c r="W54" s="96">
        <v>1058</v>
      </c>
      <c r="X54" s="96"/>
      <c r="Y54" s="96"/>
      <c r="Z54" s="96"/>
      <c r="AA54" s="97">
        <v>874</v>
      </c>
      <c r="AB54" s="97"/>
      <c r="AC54" s="97"/>
      <c r="AD54" s="97"/>
      <c r="AE54" s="96">
        <v>844</v>
      </c>
      <c r="AF54" s="96"/>
      <c r="AG54" s="96"/>
      <c r="AH54" s="96"/>
      <c r="AI54" s="96">
        <v>30</v>
      </c>
      <c r="AJ54" s="96"/>
      <c r="AK54" s="96"/>
      <c r="AL54" s="98"/>
      <c r="AM54" s="94">
        <v>1</v>
      </c>
      <c r="AN54" s="94"/>
      <c r="AO54" s="94"/>
      <c r="AP54" s="94"/>
      <c r="AQ54" s="94">
        <v>1</v>
      </c>
      <c r="AR54" s="94"/>
      <c r="AS54" s="94"/>
      <c r="AT54" s="94"/>
      <c r="AU54" s="94">
        <v>1058</v>
      </c>
      <c r="AV54" s="94"/>
      <c r="AW54" s="94"/>
      <c r="AX54" s="94"/>
      <c r="AY54" s="95">
        <v>955</v>
      </c>
      <c r="AZ54" s="95"/>
      <c r="BA54" s="95"/>
      <c r="BB54" s="95"/>
      <c r="BC54" s="94">
        <v>928</v>
      </c>
      <c r="BD54" s="94"/>
      <c r="BE54" s="94"/>
      <c r="BF54" s="94"/>
      <c r="BG54" s="94">
        <v>27</v>
      </c>
      <c r="BH54" s="94"/>
      <c r="BI54" s="94"/>
      <c r="BJ54" s="94"/>
    </row>
    <row r="55" spans="3:62" ht="13.5">
      <c r="C55" s="51" t="s">
        <v>237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32"/>
      <c r="O55" s="96">
        <v>1</v>
      </c>
      <c r="P55" s="96"/>
      <c r="Q55" s="96"/>
      <c r="R55" s="96"/>
      <c r="S55" s="99">
        <v>0</v>
      </c>
      <c r="T55" s="99"/>
      <c r="U55" s="99"/>
      <c r="V55" s="99"/>
      <c r="W55" s="96">
        <v>231</v>
      </c>
      <c r="X55" s="96"/>
      <c r="Y55" s="96"/>
      <c r="Z55" s="96"/>
      <c r="AA55" s="97">
        <v>39</v>
      </c>
      <c r="AB55" s="97"/>
      <c r="AC55" s="97"/>
      <c r="AD55" s="97"/>
      <c r="AE55" s="96">
        <v>33</v>
      </c>
      <c r="AF55" s="96"/>
      <c r="AG55" s="96"/>
      <c r="AH55" s="96"/>
      <c r="AI55" s="96">
        <v>6</v>
      </c>
      <c r="AJ55" s="96"/>
      <c r="AK55" s="96"/>
      <c r="AL55" s="98"/>
      <c r="AM55" s="94">
        <v>1</v>
      </c>
      <c r="AN55" s="94"/>
      <c r="AO55" s="94"/>
      <c r="AP55" s="94"/>
      <c r="AQ55" s="100">
        <v>0</v>
      </c>
      <c r="AR55" s="100"/>
      <c r="AS55" s="100"/>
      <c r="AT55" s="100"/>
      <c r="AU55" s="94">
        <v>231</v>
      </c>
      <c r="AV55" s="94"/>
      <c r="AW55" s="94"/>
      <c r="AX55" s="94"/>
      <c r="AY55" s="95">
        <v>50</v>
      </c>
      <c r="AZ55" s="95"/>
      <c r="BA55" s="95"/>
      <c r="BB55" s="95"/>
      <c r="BC55" s="94">
        <v>45</v>
      </c>
      <c r="BD55" s="94"/>
      <c r="BE55" s="94"/>
      <c r="BF55" s="94"/>
      <c r="BG55" s="94">
        <v>5</v>
      </c>
      <c r="BH55" s="94"/>
      <c r="BI55" s="94"/>
      <c r="BJ55" s="94"/>
    </row>
    <row r="56" spans="14:62" ht="7.5" customHeight="1">
      <c r="N56" s="32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E56" s="24"/>
      <c r="AF56" s="24"/>
      <c r="AG56" s="24"/>
      <c r="AH56" s="24"/>
      <c r="AI56" s="24"/>
      <c r="AJ56" s="24"/>
      <c r="AK56" s="24"/>
      <c r="AL56" s="36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BC56" s="25"/>
      <c r="BD56" s="25"/>
      <c r="BE56" s="25"/>
      <c r="BF56" s="25"/>
      <c r="BG56" s="25"/>
      <c r="BH56" s="25"/>
      <c r="BI56" s="25"/>
      <c r="BJ56" s="25"/>
    </row>
    <row r="57" spans="3:62" ht="13.5">
      <c r="C57" s="51" t="s">
        <v>238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32"/>
      <c r="O57" s="96">
        <v>6</v>
      </c>
      <c r="P57" s="96"/>
      <c r="Q57" s="96"/>
      <c r="R57" s="96"/>
      <c r="S57" s="99">
        <v>0</v>
      </c>
      <c r="T57" s="99"/>
      <c r="U57" s="99"/>
      <c r="V57" s="99"/>
      <c r="W57" s="96">
        <v>4857</v>
      </c>
      <c r="X57" s="96"/>
      <c r="Y57" s="96"/>
      <c r="Z57" s="96"/>
      <c r="AA57" s="97">
        <v>4479</v>
      </c>
      <c r="AB57" s="97"/>
      <c r="AC57" s="97"/>
      <c r="AD57" s="97"/>
      <c r="AE57" s="96">
        <v>4432</v>
      </c>
      <c r="AF57" s="96"/>
      <c r="AG57" s="96"/>
      <c r="AH57" s="96"/>
      <c r="AI57" s="96">
        <v>47</v>
      </c>
      <c r="AJ57" s="96"/>
      <c r="AK57" s="96"/>
      <c r="AL57" s="98"/>
      <c r="AM57" s="94">
        <v>6</v>
      </c>
      <c r="AN57" s="94"/>
      <c r="AO57" s="94"/>
      <c r="AP57" s="94"/>
      <c r="AQ57" s="100">
        <v>0</v>
      </c>
      <c r="AR57" s="100"/>
      <c r="AS57" s="100"/>
      <c r="AT57" s="100"/>
      <c r="AU57" s="94">
        <v>4857</v>
      </c>
      <c r="AV57" s="94"/>
      <c r="AW57" s="94"/>
      <c r="AX57" s="94"/>
      <c r="AY57" s="95">
        <v>4311</v>
      </c>
      <c r="AZ57" s="95"/>
      <c r="BA57" s="95"/>
      <c r="BB57" s="95"/>
      <c r="BC57" s="94">
        <v>4275</v>
      </c>
      <c r="BD57" s="94"/>
      <c r="BE57" s="94"/>
      <c r="BF57" s="94"/>
      <c r="BG57" s="94">
        <v>36</v>
      </c>
      <c r="BH57" s="94"/>
      <c r="BI57" s="94"/>
      <c r="BJ57" s="94"/>
    </row>
    <row r="58" spans="3:62" ht="13.5">
      <c r="C58" s="51" t="s">
        <v>239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32"/>
      <c r="O58" s="96">
        <v>1</v>
      </c>
      <c r="P58" s="96"/>
      <c r="Q58" s="96"/>
      <c r="R58" s="96"/>
      <c r="S58" s="96">
        <v>1</v>
      </c>
      <c r="T58" s="96"/>
      <c r="U58" s="96"/>
      <c r="V58" s="96"/>
      <c r="W58" s="96">
        <v>1104</v>
      </c>
      <c r="X58" s="96"/>
      <c r="Y58" s="96"/>
      <c r="Z58" s="96"/>
      <c r="AA58" s="97">
        <v>805</v>
      </c>
      <c r="AB58" s="97"/>
      <c r="AC58" s="97"/>
      <c r="AD58" s="97"/>
      <c r="AE58" s="96">
        <v>790</v>
      </c>
      <c r="AF58" s="96"/>
      <c r="AG58" s="96"/>
      <c r="AH58" s="96"/>
      <c r="AI58" s="96">
        <v>15</v>
      </c>
      <c r="AJ58" s="96"/>
      <c r="AK58" s="96"/>
      <c r="AL58" s="98"/>
      <c r="AM58" s="94">
        <v>1</v>
      </c>
      <c r="AN58" s="94"/>
      <c r="AO58" s="94"/>
      <c r="AP58" s="94"/>
      <c r="AQ58" s="94">
        <v>1</v>
      </c>
      <c r="AR58" s="94"/>
      <c r="AS58" s="94"/>
      <c r="AT58" s="94"/>
      <c r="AU58" s="94">
        <v>1054</v>
      </c>
      <c r="AV58" s="94"/>
      <c r="AW58" s="94"/>
      <c r="AX58" s="94"/>
      <c r="AY58" s="95">
        <v>772</v>
      </c>
      <c r="AZ58" s="95"/>
      <c r="BA58" s="95"/>
      <c r="BB58" s="95"/>
      <c r="BC58" s="94">
        <v>751</v>
      </c>
      <c r="BD58" s="94"/>
      <c r="BE58" s="94"/>
      <c r="BF58" s="94"/>
      <c r="BG58" s="94">
        <v>21</v>
      </c>
      <c r="BH58" s="94"/>
      <c r="BI58" s="94"/>
      <c r="BJ58" s="94"/>
    </row>
    <row r="59" spans="3:62" ht="13.5">
      <c r="C59" s="51" t="s">
        <v>240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32"/>
      <c r="O59" s="96">
        <v>1</v>
      </c>
      <c r="P59" s="96"/>
      <c r="Q59" s="96"/>
      <c r="R59" s="96"/>
      <c r="S59" s="96">
        <v>1</v>
      </c>
      <c r="T59" s="96"/>
      <c r="U59" s="96"/>
      <c r="V59" s="96"/>
      <c r="W59" s="96">
        <v>261</v>
      </c>
      <c r="X59" s="96"/>
      <c r="Y59" s="96"/>
      <c r="Z59" s="96"/>
      <c r="AA59" s="97">
        <v>216</v>
      </c>
      <c r="AB59" s="97"/>
      <c r="AC59" s="97"/>
      <c r="AD59" s="97"/>
      <c r="AE59" s="96">
        <v>208</v>
      </c>
      <c r="AF59" s="96"/>
      <c r="AG59" s="96"/>
      <c r="AH59" s="96"/>
      <c r="AI59" s="96">
        <v>8</v>
      </c>
      <c r="AJ59" s="96"/>
      <c r="AK59" s="96"/>
      <c r="AL59" s="98"/>
      <c r="AM59" s="94">
        <v>1</v>
      </c>
      <c r="AN59" s="94"/>
      <c r="AO59" s="94"/>
      <c r="AP59" s="94"/>
      <c r="AQ59" s="94">
        <v>1</v>
      </c>
      <c r="AR59" s="94"/>
      <c r="AS59" s="94"/>
      <c r="AT59" s="94"/>
      <c r="AU59" s="94">
        <v>236</v>
      </c>
      <c r="AV59" s="94"/>
      <c r="AW59" s="94"/>
      <c r="AX59" s="94"/>
      <c r="AY59" s="95">
        <v>259</v>
      </c>
      <c r="AZ59" s="95"/>
      <c r="BA59" s="95"/>
      <c r="BB59" s="95"/>
      <c r="BC59" s="94">
        <v>254</v>
      </c>
      <c r="BD59" s="94"/>
      <c r="BE59" s="94"/>
      <c r="BF59" s="94"/>
      <c r="BG59" s="94">
        <v>5</v>
      </c>
      <c r="BH59" s="94"/>
      <c r="BI59" s="94"/>
      <c r="BJ59" s="94"/>
    </row>
    <row r="60" spans="2:62" ht="7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3:8" ht="13.5">
      <c r="C61" s="79" t="s">
        <v>193</v>
      </c>
      <c r="D61" s="79"/>
      <c r="E61" s="11" t="s">
        <v>213</v>
      </c>
      <c r="F61" s="81">
        <v>-1</v>
      </c>
      <c r="G61" s="81"/>
      <c r="H61" s="20" t="s">
        <v>214</v>
      </c>
    </row>
    <row r="62" spans="6:8" ht="13.5">
      <c r="F62" s="93">
        <v>-2</v>
      </c>
      <c r="G62" s="93"/>
      <c r="H62" s="21" t="s">
        <v>215</v>
      </c>
    </row>
    <row r="63" spans="6:8" ht="13.5">
      <c r="F63" s="93">
        <v>-3</v>
      </c>
      <c r="G63" s="93"/>
      <c r="H63" s="21" t="s">
        <v>198</v>
      </c>
    </row>
    <row r="64" spans="6:8" ht="13.5">
      <c r="F64" s="93">
        <v>-4</v>
      </c>
      <c r="G64" s="93"/>
      <c r="H64" s="21" t="s">
        <v>216</v>
      </c>
    </row>
    <row r="65" spans="6:8" ht="13.5">
      <c r="F65" s="93">
        <v>-5</v>
      </c>
      <c r="G65" s="93"/>
      <c r="H65" s="21" t="s">
        <v>200</v>
      </c>
    </row>
    <row r="66" spans="6:8" ht="13.5">
      <c r="F66" s="93">
        <v>-6</v>
      </c>
      <c r="G66" s="93"/>
      <c r="H66" s="21" t="s">
        <v>217</v>
      </c>
    </row>
    <row r="67" spans="2:6" ht="13.5">
      <c r="B67" s="80" t="s">
        <v>195</v>
      </c>
      <c r="C67" s="80"/>
      <c r="D67" s="80"/>
      <c r="E67" s="11" t="s">
        <v>213</v>
      </c>
      <c r="F67" s="5" t="s">
        <v>197</v>
      </c>
    </row>
  </sheetData>
  <sheetProtection/>
  <mergeCells count="401">
    <mergeCell ref="AI9:AO9"/>
    <mergeCell ref="B3:BJ3"/>
    <mergeCell ref="B5:M7"/>
    <mergeCell ref="N6:T7"/>
    <mergeCell ref="U7:AA7"/>
    <mergeCell ref="AB7:AH7"/>
    <mergeCell ref="AI7:AO7"/>
    <mergeCell ref="AP6:AV7"/>
    <mergeCell ref="U6:AO6"/>
    <mergeCell ref="AW6:BC7"/>
    <mergeCell ref="G12:H12"/>
    <mergeCell ref="G13:H13"/>
    <mergeCell ref="BD6:BJ7"/>
    <mergeCell ref="N5:AV5"/>
    <mergeCell ref="AW5:BJ5"/>
    <mergeCell ref="C9:F9"/>
    <mergeCell ref="I9:L9"/>
    <mergeCell ref="G9:H9"/>
    <mergeCell ref="N9:T9"/>
    <mergeCell ref="U9:AA9"/>
    <mergeCell ref="AP9:AV9"/>
    <mergeCell ref="AW9:BC9"/>
    <mergeCell ref="BD9:BJ9"/>
    <mergeCell ref="U10:AA10"/>
    <mergeCell ref="AB10:AH10"/>
    <mergeCell ref="AI10:AO10"/>
    <mergeCell ref="AP10:AV10"/>
    <mergeCell ref="AW10:BC10"/>
    <mergeCell ref="BD10:BJ10"/>
    <mergeCell ref="AB9:AH9"/>
    <mergeCell ref="BD12:BJ12"/>
    <mergeCell ref="U11:AA11"/>
    <mergeCell ref="AB11:AH11"/>
    <mergeCell ref="AI11:AO11"/>
    <mergeCell ref="AP11:AV11"/>
    <mergeCell ref="AW11:BC11"/>
    <mergeCell ref="BD11:BJ11"/>
    <mergeCell ref="AB13:AH13"/>
    <mergeCell ref="AI13:AO13"/>
    <mergeCell ref="AP13:AV13"/>
    <mergeCell ref="AW13:BC13"/>
    <mergeCell ref="BD13:BJ13"/>
    <mergeCell ref="U12:AA12"/>
    <mergeCell ref="AB12:AH12"/>
    <mergeCell ref="AI12:AO12"/>
    <mergeCell ref="AP12:AV12"/>
    <mergeCell ref="AW12:BC12"/>
    <mergeCell ref="N10:T10"/>
    <mergeCell ref="B20:D20"/>
    <mergeCell ref="C15:D15"/>
    <mergeCell ref="F15:G15"/>
    <mergeCell ref="F16:G16"/>
    <mergeCell ref="F17:G17"/>
    <mergeCell ref="F18:G18"/>
    <mergeCell ref="F19:G19"/>
    <mergeCell ref="G10:H10"/>
    <mergeCell ref="G11:H11"/>
    <mergeCell ref="N11:T11"/>
    <mergeCell ref="N12:T12"/>
    <mergeCell ref="N13:T13"/>
    <mergeCell ref="B23:BJ23"/>
    <mergeCell ref="B25:N29"/>
    <mergeCell ref="O25:AL25"/>
    <mergeCell ref="AM25:BJ25"/>
    <mergeCell ref="O27:R29"/>
    <mergeCell ref="S27:V29"/>
    <mergeCell ref="U13:AA13"/>
    <mergeCell ref="W26:Z29"/>
    <mergeCell ref="O26:V26"/>
    <mergeCell ref="AA26:AL26"/>
    <mergeCell ref="AA27:AD29"/>
    <mergeCell ref="AE27:AH29"/>
    <mergeCell ref="AI27:AL29"/>
    <mergeCell ref="AM26:AT26"/>
    <mergeCell ref="AU26:AX29"/>
    <mergeCell ref="AY26:BJ26"/>
    <mergeCell ref="AM27:AP29"/>
    <mergeCell ref="AQ27:AT29"/>
    <mergeCell ref="AY27:BB29"/>
    <mergeCell ref="BC27:BF29"/>
    <mergeCell ref="BG27:BJ29"/>
    <mergeCell ref="C31:M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C33:M33"/>
    <mergeCell ref="O33:R33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C34:M34"/>
    <mergeCell ref="O34:R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C35:M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C36:M36"/>
    <mergeCell ref="O36:R36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C37:M37"/>
    <mergeCell ref="O37:R37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BC37:BF37"/>
    <mergeCell ref="BG37:BJ37"/>
    <mergeCell ref="C39:M39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C40:M40"/>
    <mergeCell ref="O40:R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C41:M41"/>
    <mergeCell ref="O41:R41"/>
    <mergeCell ref="S41:V41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BC41:BF41"/>
    <mergeCell ref="BG41:BJ41"/>
    <mergeCell ref="C42:M42"/>
    <mergeCell ref="O42:R42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C43:M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C45:M45"/>
    <mergeCell ref="O45:R45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C46:M46"/>
    <mergeCell ref="O46:R46"/>
    <mergeCell ref="S46:V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C47:M47"/>
    <mergeCell ref="O47:R47"/>
    <mergeCell ref="S47:V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C48:M48"/>
    <mergeCell ref="O48:R48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C49:M49"/>
    <mergeCell ref="O49:R49"/>
    <mergeCell ref="S49:V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C51:M51"/>
    <mergeCell ref="O51:R51"/>
    <mergeCell ref="S51:V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C52:M52"/>
    <mergeCell ref="O52:R52"/>
    <mergeCell ref="S52:V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C53:M53"/>
    <mergeCell ref="O53:R53"/>
    <mergeCell ref="S53:V53"/>
    <mergeCell ref="W53:Z53"/>
    <mergeCell ref="AA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C54:M54"/>
    <mergeCell ref="O54:R54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C55:M55"/>
    <mergeCell ref="O55:R55"/>
    <mergeCell ref="S55:V55"/>
    <mergeCell ref="W55:Z55"/>
    <mergeCell ref="AA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C57:M57"/>
    <mergeCell ref="O57:R57"/>
    <mergeCell ref="S57:V57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C58:M58"/>
    <mergeCell ref="O58:R58"/>
    <mergeCell ref="S58:V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C59:M59"/>
    <mergeCell ref="O59:R59"/>
    <mergeCell ref="S59:V59"/>
    <mergeCell ref="W59:Z59"/>
    <mergeCell ref="AA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C61:D61"/>
    <mergeCell ref="F61:G61"/>
    <mergeCell ref="F62:G62"/>
    <mergeCell ref="F63:G63"/>
    <mergeCell ref="F64:G64"/>
    <mergeCell ref="F65:G65"/>
    <mergeCell ref="B67:D67"/>
    <mergeCell ref="F66:G66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25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A1" s="1" t="s">
        <v>0</v>
      </c>
    </row>
    <row r="2" ht="10.5" customHeight="1"/>
    <row r="3" spans="2:62" ht="18" customHeight="1">
      <c r="B3" s="62" t="s">
        <v>297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ht="12.75" customHeight="1">
      <c r="BJ4" s="2" t="s">
        <v>1</v>
      </c>
    </row>
    <row r="5" spans="2:62" ht="13.5">
      <c r="B5" s="60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 t="s">
        <v>3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84" t="s">
        <v>4</v>
      </c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5"/>
    </row>
    <row r="6" spans="2:62" ht="13.5">
      <c r="B6" s="60"/>
      <c r="C6" s="52"/>
      <c r="D6" s="52"/>
      <c r="E6" s="52"/>
      <c r="F6" s="52"/>
      <c r="G6" s="52"/>
      <c r="H6" s="52"/>
      <c r="I6" s="52"/>
      <c r="J6" s="52"/>
      <c r="K6" s="52"/>
      <c r="L6" s="52"/>
      <c r="M6" s="54" t="s">
        <v>5</v>
      </c>
      <c r="N6" s="54"/>
      <c r="O6" s="54"/>
      <c r="P6" s="54"/>
      <c r="Q6" s="54"/>
      <c r="R6" s="52" t="s">
        <v>6</v>
      </c>
      <c r="S6" s="52"/>
      <c r="T6" s="52"/>
      <c r="U6" s="52"/>
      <c r="V6" s="52"/>
      <c r="W6" s="103" t="s">
        <v>8</v>
      </c>
      <c r="X6" s="52"/>
      <c r="Y6" s="52"/>
      <c r="Z6" s="52"/>
      <c r="AA6" s="52"/>
      <c r="AB6" s="103" t="s">
        <v>7</v>
      </c>
      <c r="AC6" s="52"/>
      <c r="AD6" s="52"/>
      <c r="AE6" s="52"/>
      <c r="AF6" s="52"/>
      <c r="AG6" s="53" t="s">
        <v>9</v>
      </c>
      <c r="AH6" s="54"/>
      <c r="AI6" s="54"/>
      <c r="AJ6" s="54"/>
      <c r="AK6" s="54"/>
      <c r="AL6" s="110" t="s">
        <v>5</v>
      </c>
      <c r="AM6" s="110"/>
      <c r="AN6" s="110"/>
      <c r="AO6" s="110"/>
      <c r="AP6" s="110"/>
      <c r="AQ6" s="84" t="s">
        <v>6</v>
      </c>
      <c r="AR6" s="84"/>
      <c r="AS6" s="84"/>
      <c r="AT6" s="84"/>
      <c r="AU6" s="84"/>
      <c r="AV6" s="102" t="s">
        <v>8</v>
      </c>
      <c r="AW6" s="84"/>
      <c r="AX6" s="84"/>
      <c r="AY6" s="84"/>
      <c r="AZ6" s="84"/>
      <c r="BA6" s="102" t="s">
        <v>7</v>
      </c>
      <c r="BB6" s="84"/>
      <c r="BC6" s="84"/>
      <c r="BD6" s="84"/>
      <c r="BE6" s="84"/>
      <c r="BF6" s="111" t="s">
        <v>9</v>
      </c>
      <c r="BG6" s="110"/>
      <c r="BH6" s="110"/>
      <c r="BI6" s="110"/>
      <c r="BJ6" s="112"/>
    </row>
    <row r="7" spans="2:62" ht="13.5">
      <c r="B7" s="60"/>
      <c r="C7" s="52"/>
      <c r="D7" s="52"/>
      <c r="E7" s="52"/>
      <c r="F7" s="52"/>
      <c r="G7" s="52"/>
      <c r="H7" s="52"/>
      <c r="I7" s="52"/>
      <c r="J7" s="52"/>
      <c r="K7" s="52"/>
      <c r="L7" s="52"/>
      <c r="M7" s="54"/>
      <c r="N7" s="54"/>
      <c r="O7" s="54"/>
      <c r="P7" s="54"/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4"/>
      <c r="AH7" s="54"/>
      <c r="AI7" s="54"/>
      <c r="AJ7" s="54"/>
      <c r="AK7" s="54"/>
      <c r="AL7" s="110"/>
      <c r="AM7" s="110"/>
      <c r="AN7" s="110"/>
      <c r="AO7" s="110"/>
      <c r="AP7" s="110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110"/>
      <c r="BG7" s="110"/>
      <c r="BH7" s="110"/>
      <c r="BI7" s="110"/>
      <c r="BJ7" s="112"/>
    </row>
    <row r="8" spans="12:42" ht="13.5">
      <c r="L8" s="31"/>
      <c r="AG8" s="35"/>
      <c r="AH8" s="35"/>
      <c r="AI8" s="35"/>
      <c r="AJ8" s="35"/>
      <c r="AK8" s="31"/>
      <c r="AL8" s="6"/>
      <c r="AM8" s="6"/>
      <c r="AN8" s="6"/>
      <c r="AO8" s="6"/>
      <c r="AP8" s="6"/>
    </row>
    <row r="9" spans="3:62" ht="13.5">
      <c r="C9" s="51" t="s">
        <v>10</v>
      </c>
      <c r="D9" s="51"/>
      <c r="E9" s="51"/>
      <c r="F9" s="51"/>
      <c r="G9" s="51"/>
      <c r="H9" s="51"/>
      <c r="I9" s="51"/>
      <c r="J9" s="51"/>
      <c r="K9" s="51"/>
      <c r="L9" s="32"/>
      <c r="M9" s="76">
        <v>400</v>
      </c>
      <c r="N9" s="76"/>
      <c r="O9" s="76"/>
      <c r="P9" s="76"/>
      <c r="Q9" s="76"/>
      <c r="R9" s="76">
        <v>318</v>
      </c>
      <c r="S9" s="76"/>
      <c r="T9" s="76"/>
      <c r="U9" s="76"/>
      <c r="V9" s="76"/>
      <c r="W9" s="76">
        <v>174</v>
      </c>
      <c r="X9" s="76"/>
      <c r="Y9" s="76"/>
      <c r="Z9" s="76"/>
      <c r="AA9" s="76"/>
      <c r="AB9" s="76">
        <v>144</v>
      </c>
      <c r="AC9" s="76"/>
      <c r="AD9" s="76"/>
      <c r="AE9" s="76"/>
      <c r="AF9" s="76"/>
      <c r="AG9" s="113">
        <v>930</v>
      </c>
      <c r="AH9" s="113"/>
      <c r="AI9" s="113"/>
      <c r="AJ9" s="113"/>
      <c r="AK9" s="114"/>
      <c r="AL9" s="115">
        <v>400</v>
      </c>
      <c r="AM9" s="115"/>
      <c r="AN9" s="115"/>
      <c r="AO9" s="115"/>
      <c r="AP9" s="115"/>
      <c r="AQ9" s="75">
        <v>300</v>
      </c>
      <c r="AR9" s="75"/>
      <c r="AS9" s="75"/>
      <c r="AT9" s="75"/>
      <c r="AU9" s="75"/>
      <c r="AV9" s="75">
        <v>170</v>
      </c>
      <c r="AW9" s="75"/>
      <c r="AX9" s="75"/>
      <c r="AY9" s="75"/>
      <c r="AZ9" s="75"/>
      <c r="BA9" s="75">
        <v>130</v>
      </c>
      <c r="BB9" s="75"/>
      <c r="BC9" s="75"/>
      <c r="BD9" s="75"/>
      <c r="BE9" s="75"/>
      <c r="BF9" s="75">
        <v>1018</v>
      </c>
      <c r="BG9" s="75"/>
      <c r="BH9" s="75"/>
      <c r="BI9" s="75"/>
      <c r="BJ9" s="75"/>
    </row>
    <row r="10" spans="12:42" ht="13.5">
      <c r="L10" s="32"/>
      <c r="AG10" s="6"/>
      <c r="AH10" s="6"/>
      <c r="AI10" s="6"/>
      <c r="AJ10" s="6"/>
      <c r="AK10" s="32"/>
      <c r="AL10" s="6"/>
      <c r="AM10" s="6"/>
      <c r="AN10" s="6"/>
      <c r="AO10" s="6"/>
      <c r="AP10" s="6"/>
    </row>
    <row r="11" spans="3:62" ht="13.5">
      <c r="C11" s="51" t="s">
        <v>11</v>
      </c>
      <c r="D11" s="51"/>
      <c r="E11" s="51"/>
      <c r="F11" s="51"/>
      <c r="G11" s="51"/>
      <c r="H11" s="51"/>
      <c r="I11" s="51"/>
      <c r="J11" s="51"/>
      <c r="K11" s="51"/>
      <c r="L11" s="32"/>
      <c r="M11" s="76">
        <v>200</v>
      </c>
      <c r="N11" s="76"/>
      <c r="O11" s="76"/>
      <c r="P11" s="76"/>
      <c r="Q11" s="76"/>
      <c r="R11" s="76">
        <v>153</v>
      </c>
      <c r="S11" s="76"/>
      <c r="T11" s="76"/>
      <c r="U11" s="76"/>
      <c r="V11" s="76"/>
      <c r="W11" s="76">
        <v>75</v>
      </c>
      <c r="X11" s="76"/>
      <c r="Y11" s="76"/>
      <c r="Z11" s="76"/>
      <c r="AA11" s="76"/>
      <c r="AB11" s="76">
        <v>78</v>
      </c>
      <c r="AC11" s="76"/>
      <c r="AD11" s="76"/>
      <c r="AE11" s="76"/>
      <c r="AF11" s="76"/>
      <c r="AG11" s="113">
        <v>360</v>
      </c>
      <c r="AH11" s="113"/>
      <c r="AI11" s="113"/>
      <c r="AJ11" s="113"/>
      <c r="AK11" s="114"/>
      <c r="AL11" s="115">
        <v>200</v>
      </c>
      <c r="AM11" s="115"/>
      <c r="AN11" s="115"/>
      <c r="AO11" s="115"/>
      <c r="AP11" s="115"/>
      <c r="AQ11" s="75">
        <v>134</v>
      </c>
      <c r="AR11" s="75"/>
      <c r="AS11" s="75"/>
      <c r="AT11" s="75"/>
      <c r="AU11" s="75"/>
      <c r="AV11" s="75">
        <v>62</v>
      </c>
      <c r="AW11" s="75"/>
      <c r="AX11" s="75"/>
      <c r="AY11" s="75"/>
      <c r="AZ11" s="75"/>
      <c r="BA11" s="75">
        <v>72</v>
      </c>
      <c r="BB11" s="75"/>
      <c r="BC11" s="75"/>
      <c r="BD11" s="75"/>
      <c r="BE11" s="75"/>
      <c r="BF11" s="75">
        <v>486</v>
      </c>
      <c r="BG11" s="75"/>
      <c r="BH11" s="75"/>
      <c r="BI11" s="75"/>
      <c r="BJ11" s="75"/>
    </row>
    <row r="12" spans="12:42" ht="13.5">
      <c r="L12" s="32"/>
      <c r="AG12" s="6"/>
      <c r="AH12" s="6"/>
      <c r="AI12" s="6"/>
      <c r="AJ12" s="6"/>
      <c r="AK12" s="32"/>
      <c r="AL12" s="6"/>
      <c r="AM12" s="6"/>
      <c r="AN12" s="6"/>
      <c r="AO12" s="6"/>
      <c r="AP12" s="6"/>
    </row>
    <row r="13" spans="3:62" ht="13.5">
      <c r="C13" s="51" t="s">
        <v>12</v>
      </c>
      <c r="D13" s="51"/>
      <c r="E13" s="51"/>
      <c r="F13" s="51"/>
      <c r="G13" s="51"/>
      <c r="H13" s="51"/>
      <c r="I13" s="51"/>
      <c r="J13" s="51"/>
      <c r="K13" s="51"/>
      <c r="L13" s="32"/>
      <c r="M13" s="76">
        <v>600</v>
      </c>
      <c r="N13" s="76"/>
      <c r="O13" s="76"/>
      <c r="P13" s="76"/>
      <c r="Q13" s="76"/>
      <c r="R13" s="76">
        <v>814</v>
      </c>
      <c r="S13" s="76"/>
      <c r="T13" s="76"/>
      <c r="U13" s="76"/>
      <c r="V13" s="76"/>
      <c r="W13" s="76">
        <v>557</v>
      </c>
      <c r="X13" s="76"/>
      <c r="Y13" s="76"/>
      <c r="Z13" s="76"/>
      <c r="AA13" s="76"/>
      <c r="AB13" s="76">
        <v>257</v>
      </c>
      <c r="AC13" s="76"/>
      <c r="AD13" s="76"/>
      <c r="AE13" s="76"/>
      <c r="AF13" s="76"/>
      <c r="AG13" s="113">
        <v>468</v>
      </c>
      <c r="AH13" s="113"/>
      <c r="AI13" s="113"/>
      <c r="AJ13" s="113"/>
      <c r="AK13" s="114"/>
      <c r="AL13" s="115">
        <v>600</v>
      </c>
      <c r="AM13" s="115"/>
      <c r="AN13" s="115"/>
      <c r="AO13" s="115"/>
      <c r="AP13" s="115"/>
      <c r="AQ13" s="75">
        <v>775</v>
      </c>
      <c r="AR13" s="75"/>
      <c r="AS13" s="75"/>
      <c r="AT13" s="75"/>
      <c r="AU13" s="75"/>
      <c r="AV13" s="75">
        <v>563</v>
      </c>
      <c r="AW13" s="75"/>
      <c r="AX13" s="75"/>
      <c r="AY13" s="75"/>
      <c r="AZ13" s="75"/>
      <c r="BA13" s="75">
        <v>212</v>
      </c>
      <c r="BB13" s="75"/>
      <c r="BC13" s="75"/>
      <c r="BD13" s="75"/>
      <c r="BE13" s="75"/>
      <c r="BF13" s="75">
        <v>609</v>
      </c>
      <c r="BG13" s="75"/>
      <c r="BH13" s="75"/>
      <c r="BI13" s="75"/>
      <c r="BJ13" s="75"/>
    </row>
    <row r="14" spans="12:42" ht="13.5">
      <c r="L14" s="32"/>
      <c r="AG14" s="6"/>
      <c r="AH14" s="6"/>
      <c r="AI14" s="6"/>
      <c r="AJ14" s="6"/>
      <c r="AK14" s="32"/>
      <c r="AL14" s="6"/>
      <c r="AM14" s="6"/>
      <c r="AN14" s="6"/>
      <c r="AO14" s="6"/>
      <c r="AP14" s="6"/>
    </row>
    <row r="15" spans="3:62" ht="13.5">
      <c r="C15" s="51" t="s">
        <v>13</v>
      </c>
      <c r="D15" s="51"/>
      <c r="E15" s="51"/>
      <c r="F15" s="51"/>
      <c r="G15" s="51"/>
      <c r="H15" s="51"/>
      <c r="I15" s="51"/>
      <c r="J15" s="51"/>
      <c r="K15" s="51"/>
      <c r="L15" s="32"/>
      <c r="M15" s="76">
        <v>400</v>
      </c>
      <c r="N15" s="76"/>
      <c r="O15" s="76"/>
      <c r="P15" s="76"/>
      <c r="Q15" s="76"/>
      <c r="R15" s="76">
        <v>386</v>
      </c>
      <c r="S15" s="76"/>
      <c r="T15" s="76"/>
      <c r="U15" s="76"/>
      <c r="V15" s="76"/>
      <c r="W15" s="76">
        <v>330</v>
      </c>
      <c r="X15" s="76"/>
      <c r="Y15" s="76"/>
      <c r="Z15" s="76"/>
      <c r="AA15" s="76"/>
      <c r="AB15" s="76">
        <v>56</v>
      </c>
      <c r="AC15" s="76"/>
      <c r="AD15" s="76"/>
      <c r="AE15" s="76"/>
      <c r="AF15" s="76"/>
      <c r="AG15" s="113">
        <v>369</v>
      </c>
      <c r="AH15" s="113"/>
      <c r="AI15" s="113"/>
      <c r="AJ15" s="113"/>
      <c r="AK15" s="114"/>
      <c r="AL15" s="115">
        <v>400</v>
      </c>
      <c r="AM15" s="115"/>
      <c r="AN15" s="115"/>
      <c r="AO15" s="115"/>
      <c r="AP15" s="115"/>
      <c r="AQ15" s="75">
        <v>331</v>
      </c>
      <c r="AR15" s="75"/>
      <c r="AS15" s="75"/>
      <c r="AT15" s="75"/>
      <c r="AU15" s="75"/>
      <c r="AV15" s="75">
        <v>290</v>
      </c>
      <c r="AW15" s="75"/>
      <c r="AX15" s="75"/>
      <c r="AY15" s="75"/>
      <c r="AZ15" s="75"/>
      <c r="BA15" s="75">
        <v>41</v>
      </c>
      <c r="BB15" s="75"/>
      <c r="BC15" s="75"/>
      <c r="BD15" s="75"/>
      <c r="BE15" s="75"/>
      <c r="BF15" s="75">
        <v>477</v>
      </c>
      <c r="BG15" s="75"/>
      <c r="BH15" s="75"/>
      <c r="BI15" s="75"/>
      <c r="BJ15" s="75"/>
    </row>
    <row r="16" spans="12:42" ht="13.5">
      <c r="L16" s="32"/>
      <c r="AG16" s="6"/>
      <c r="AH16" s="6"/>
      <c r="AI16" s="6"/>
      <c r="AJ16" s="6"/>
      <c r="AK16" s="32"/>
      <c r="AL16" s="6"/>
      <c r="AM16" s="6"/>
      <c r="AN16" s="6"/>
      <c r="AO16" s="6"/>
      <c r="AP16" s="6"/>
    </row>
    <row r="17" spans="3:62" ht="13.5">
      <c r="C17" s="51" t="s">
        <v>14</v>
      </c>
      <c r="D17" s="51"/>
      <c r="E17" s="51"/>
      <c r="F17" s="51"/>
      <c r="G17" s="51"/>
      <c r="H17" s="51"/>
      <c r="I17" s="51"/>
      <c r="J17" s="51"/>
      <c r="K17" s="51"/>
      <c r="L17" s="32"/>
      <c r="M17" s="76">
        <v>400</v>
      </c>
      <c r="N17" s="76"/>
      <c r="O17" s="76"/>
      <c r="P17" s="76"/>
      <c r="Q17" s="76"/>
      <c r="R17" s="76">
        <v>216</v>
      </c>
      <c r="S17" s="76"/>
      <c r="T17" s="76"/>
      <c r="U17" s="76"/>
      <c r="V17" s="76"/>
      <c r="W17" s="76">
        <v>150</v>
      </c>
      <c r="X17" s="76"/>
      <c r="Y17" s="76"/>
      <c r="Z17" s="76"/>
      <c r="AA17" s="76"/>
      <c r="AB17" s="76">
        <v>66</v>
      </c>
      <c r="AC17" s="76"/>
      <c r="AD17" s="76"/>
      <c r="AE17" s="76"/>
      <c r="AF17" s="76"/>
      <c r="AG17" s="113">
        <v>507</v>
      </c>
      <c r="AH17" s="113"/>
      <c r="AI17" s="113"/>
      <c r="AJ17" s="113"/>
      <c r="AK17" s="114"/>
      <c r="AL17" s="115">
        <v>400</v>
      </c>
      <c r="AM17" s="115"/>
      <c r="AN17" s="115"/>
      <c r="AO17" s="115"/>
      <c r="AP17" s="115"/>
      <c r="AQ17" s="75">
        <v>213</v>
      </c>
      <c r="AR17" s="75"/>
      <c r="AS17" s="75"/>
      <c r="AT17" s="75"/>
      <c r="AU17" s="75"/>
      <c r="AV17" s="75">
        <v>153</v>
      </c>
      <c r="AW17" s="75"/>
      <c r="AX17" s="75"/>
      <c r="AY17" s="75"/>
      <c r="AZ17" s="75"/>
      <c r="BA17" s="75">
        <v>60</v>
      </c>
      <c r="BB17" s="75"/>
      <c r="BC17" s="75"/>
      <c r="BD17" s="75"/>
      <c r="BE17" s="75"/>
      <c r="BF17" s="75">
        <v>581</v>
      </c>
      <c r="BG17" s="75"/>
      <c r="BH17" s="75"/>
      <c r="BI17" s="75"/>
      <c r="BJ17" s="75"/>
    </row>
    <row r="18" spans="12:42" ht="13.5">
      <c r="L18" s="32"/>
      <c r="AG18" s="6"/>
      <c r="AH18" s="6"/>
      <c r="AI18" s="6"/>
      <c r="AJ18" s="6"/>
      <c r="AK18" s="32"/>
      <c r="AL18" s="6"/>
      <c r="AM18" s="6"/>
      <c r="AN18" s="6"/>
      <c r="AO18" s="6"/>
      <c r="AP18" s="6"/>
    </row>
    <row r="19" spans="3:62" ht="13.5">
      <c r="C19" s="51" t="s">
        <v>15</v>
      </c>
      <c r="D19" s="51"/>
      <c r="E19" s="51"/>
      <c r="F19" s="51"/>
      <c r="G19" s="51"/>
      <c r="H19" s="51"/>
      <c r="I19" s="51"/>
      <c r="J19" s="51"/>
      <c r="K19" s="51"/>
      <c r="L19" s="32"/>
      <c r="M19" s="76">
        <v>200</v>
      </c>
      <c r="N19" s="76"/>
      <c r="O19" s="76"/>
      <c r="P19" s="76"/>
      <c r="Q19" s="76"/>
      <c r="R19" s="76">
        <v>136</v>
      </c>
      <c r="S19" s="76"/>
      <c r="T19" s="76"/>
      <c r="U19" s="76"/>
      <c r="V19" s="76"/>
      <c r="W19" s="76">
        <v>100</v>
      </c>
      <c r="X19" s="76"/>
      <c r="Y19" s="76"/>
      <c r="Z19" s="76"/>
      <c r="AA19" s="76"/>
      <c r="AB19" s="76">
        <v>36</v>
      </c>
      <c r="AC19" s="76"/>
      <c r="AD19" s="76"/>
      <c r="AE19" s="76"/>
      <c r="AF19" s="76"/>
      <c r="AG19" s="113">
        <v>248</v>
      </c>
      <c r="AH19" s="113"/>
      <c r="AI19" s="113"/>
      <c r="AJ19" s="113"/>
      <c r="AK19" s="114"/>
      <c r="AL19" s="115">
        <v>200</v>
      </c>
      <c r="AM19" s="115"/>
      <c r="AN19" s="115"/>
      <c r="AO19" s="115"/>
      <c r="AP19" s="115"/>
      <c r="AQ19" s="75">
        <v>136</v>
      </c>
      <c r="AR19" s="75"/>
      <c r="AS19" s="75"/>
      <c r="AT19" s="75"/>
      <c r="AU19" s="75"/>
      <c r="AV19" s="75">
        <v>89</v>
      </c>
      <c r="AW19" s="75"/>
      <c r="AX19" s="75"/>
      <c r="AY19" s="75"/>
      <c r="AZ19" s="75"/>
      <c r="BA19" s="75">
        <v>47</v>
      </c>
      <c r="BB19" s="75"/>
      <c r="BC19" s="75"/>
      <c r="BD19" s="75"/>
      <c r="BE19" s="75"/>
      <c r="BF19" s="75">
        <v>295</v>
      </c>
      <c r="BG19" s="75"/>
      <c r="BH19" s="75"/>
      <c r="BI19" s="75"/>
      <c r="BJ19" s="75"/>
    </row>
    <row r="20" spans="12:42" ht="13.5">
      <c r="L20" s="32"/>
      <c r="AG20" s="6"/>
      <c r="AH20" s="6"/>
      <c r="AI20" s="6"/>
      <c r="AJ20" s="6"/>
      <c r="AK20" s="32"/>
      <c r="AL20" s="6"/>
      <c r="AM20" s="6"/>
      <c r="AN20" s="6"/>
      <c r="AO20" s="6"/>
      <c r="AP20" s="6"/>
    </row>
    <row r="21" spans="3:62" ht="13.5">
      <c r="C21" s="51" t="s">
        <v>16</v>
      </c>
      <c r="D21" s="51"/>
      <c r="E21" s="51"/>
      <c r="F21" s="51"/>
      <c r="G21" s="51"/>
      <c r="H21" s="51"/>
      <c r="I21" s="51"/>
      <c r="J21" s="51"/>
      <c r="K21" s="51"/>
      <c r="L21" s="32"/>
      <c r="M21" s="76">
        <v>500</v>
      </c>
      <c r="N21" s="76"/>
      <c r="O21" s="76"/>
      <c r="P21" s="76"/>
      <c r="Q21" s="76"/>
      <c r="R21" s="76">
        <v>590</v>
      </c>
      <c r="S21" s="76"/>
      <c r="T21" s="76"/>
      <c r="U21" s="76"/>
      <c r="V21" s="76"/>
      <c r="W21" s="76">
        <v>509</v>
      </c>
      <c r="X21" s="76"/>
      <c r="Y21" s="76"/>
      <c r="Z21" s="76"/>
      <c r="AA21" s="76"/>
      <c r="AB21" s="76">
        <v>81</v>
      </c>
      <c r="AC21" s="76"/>
      <c r="AD21" s="76"/>
      <c r="AE21" s="76"/>
      <c r="AF21" s="76"/>
      <c r="AG21" s="113">
        <v>294</v>
      </c>
      <c r="AH21" s="113"/>
      <c r="AI21" s="113"/>
      <c r="AJ21" s="113"/>
      <c r="AK21" s="114"/>
      <c r="AL21" s="115">
        <v>500</v>
      </c>
      <c r="AM21" s="115"/>
      <c r="AN21" s="115"/>
      <c r="AO21" s="115"/>
      <c r="AP21" s="115"/>
      <c r="AQ21" s="75">
        <v>579</v>
      </c>
      <c r="AR21" s="75"/>
      <c r="AS21" s="75"/>
      <c r="AT21" s="75"/>
      <c r="AU21" s="75"/>
      <c r="AV21" s="75">
        <v>505</v>
      </c>
      <c r="AW21" s="75"/>
      <c r="AX21" s="75"/>
      <c r="AY21" s="75"/>
      <c r="AZ21" s="75"/>
      <c r="BA21" s="75">
        <v>74</v>
      </c>
      <c r="BB21" s="75"/>
      <c r="BC21" s="75"/>
      <c r="BD21" s="75"/>
      <c r="BE21" s="75"/>
      <c r="BF21" s="75">
        <v>362</v>
      </c>
      <c r="BG21" s="75"/>
      <c r="BH21" s="75"/>
      <c r="BI21" s="75"/>
      <c r="BJ21" s="75"/>
    </row>
    <row r="22" spans="2:62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3:8" ht="13.5">
      <c r="C23" s="79" t="s">
        <v>17</v>
      </c>
      <c r="D23" s="79"/>
      <c r="E23" s="4" t="s">
        <v>19</v>
      </c>
      <c r="F23" s="81">
        <v>-1</v>
      </c>
      <c r="G23" s="81"/>
      <c r="H23" s="5" t="s">
        <v>21</v>
      </c>
    </row>
    <row r="24" spans="6:8" ht="13.5">
      <c r="F24" s="93">
        <v>-2</v>
      </c>
      <c r="G24" s="93"/>
      <c r="H24" s="5" t="s">
        <v>22</v>
      </c>
    </row>
    <row r="25" spans="2:6" ht="13.5">
      <c r="B25" s="80" t="s">
        <v>18</v>
      </c>
      <c r="C25" s="80"/>
      <c r="D25" s="80"/>
      <c r="E25" s="4" t="s">
        <v>19</v>
      </c>
      <c r="F25" s="5" t="s">
        <v>20</v>
      </c>
    </row>
  </sheetData>
  <sheetProtection/>
  <mergeCells count="95">
    <mergeCell ref="F24:G24"/>
    <mergeCell ref="B25:D25"/>
    <mergeCell ref="AL21:AP21"/>
    <mergeCell ref="AQ21:AU21"/>
    <mergeCell ref="AV21:AZ21"/>
    <mergeCell ref="BA21:BE21"/>
    <mergeCell ref="BF21:BJ21"/>
    <mergeCell ref="C23:D23"/>
    <mergeCell ref="F23:G23"/>
    <mergeCell ref="C21:K21"/>
    <mergeCell ref="M21:Q21"/>
    <mergeCell ref="R21:V21"/>
    <mergeCell ref="W21:AA21"/>
    <mergeCell ref="AB21:AF21"/>
    <mergeCell ref="AG21:AK21"/>
    <mergeCell ref="AG19:AK19"/>
    <mergeCell ref="AL19:AP19"/>
    <mergeCell ref="AQ19:AU19"/>
    <mergeCell ref="AV19:AZ19"/>
    <mergeCell ref="BA19:BE19"/>
    <mergeCell ref="BF19:BJ19"/>
    <mergeCell ref="AL17:AP17"/>
    <mergeCell ref="AQ17:AU17"/>
    <mergeCell ref="AV17:AZ17"/>
    <mergeCell ref="BA17:BE17"/>
    <mergeCell ref="BF17:BJ17"/>
    <mergeCell ref="C19:K19"/>
    <mergeCell ref="M19:Q19"/>
    <mergeCell ref="R19:V19"/>
    <mergeCell ref="W19:AA19"/>
    <mergeCell ref="AB19:AF19"/>
    <mergeCell ref="C17:K17"/>
    <mergeCell ref="M17:Q17"/>
    <mergeCell ref="R17:V17"/>
    <mergeCell ref="W17:AA17"/>
    <mergeCell ref="AB17:AF17"/>
    <mergeCell ref="AG17:AK17"/>
    <mergeCell ref="AG15:AK15"/>
    <mergeCell ref="AL15:AP15"/>
    <mergeCell ref="AQ15:AU15"/>
    <mergeCell ref="AV15:AZ15"/>
    <mergeCell ref="BA15:BE15"/>
    <mergeCell ref="BF15:BJ15"/>
    <mergeCell ref="AL13:AP13"/>
    <mergeCell ref="AQ13:AU13"/>
    <mergeCell ref="AV13:AZ13"/>
    <mergeCell ref="BA13:BE13"/>
    <mergeCell ref="BF13:BJ13"/>
    <mergeCell ref="C15:K15"/>
    <mergeCell ref="M15:Q15"/>
    <mergeCell ref="R15:V15"/>
    <mergeCell ref="W15:AA15"/>
    <mergeCell ref="AB15:AF15"/>
    <mergeCell ref="C13:K13"/>
    <mergeCell ref="M13:Q13"/>
    <mergeCell ref="R13:V13"/>
    <mergeCell ref="W13:AA13"/>
    <mergeCell ref="AB13:AF13"/>
    <mergeCell ref="AG13:AK13"/>
    <mergeCell ref="AG11:AK11"/>
    <mergeCell ref="AL11:AP11"/>
    <mergeCell ref="AQ11:AU11"/>
    <mergeCell ref="AV11:AZ11"/>
    <mergeCell ref="BA11:BE11"/>
    <mergeCell ref="BF11:BJ11"/>
    <mergeCell ref="AL9:AP9"/>
    <mergeCell ref="AQ9:AU9"/>
    <mergeCell ref="AV9:AZ9"/>
    <mergeCell ref="BA9:BE9"/>
    <mergeCell ref="BF9:BJ9"/>
    <mergeCell ref="C11:K11"/>
    <mergeCell ref="M11:Q11"/>
    <mergeCell ref="R11:V11"/>
    <mergeCell ref="W11:AA11"/>
    <mergeCell ref="AB11:AF11"/>
    <mergeCell ref="BA6:BE7"/>
    <mergeCell ref="BF6:BJ7"/>
    <mergeCell ref="M5:AK5"/>
    <mergeCell ref="AL5:BJ5"/>
    <mergeCell ref="C9:K9"/>
    <mergeCell ref="M9:Q9"/>
    <mergeCell ref="R9:V9"/>
    <mergeCell ref="W9:AA9"/>
    <mergeCell ref="AB9:AF9"/>
    <mergeCell ref="AG9:AK9"/>
    <mergeCell ref="B3:BJ3"/>
    <mergeCell ref="B5:L7"/>
    <mergeCell ref="M6:Q7"/>
    <mergeCell ref="R6:V7"/>
    <mergeCell ref="W6:AA7"/>
    <mergeCell ref="AB6:AF7"/>
    <mergeCell ref="AG6:AK7"/>
    <mergeCell ref="AL6:AP7"/>
    <mergeCell ref="AQ6:AU7"/>
    <mergeCell ref="AV6:AZ7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2013-07-05T01:51:55Z</dcterms:modified>
  <cp:category/>
  <cp:version/>
  <cp:contentType/>
  <cp:contentStatus/>
</cp:coreProperties>
</file>