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4表紙" sheetId="1" r:id="rId1"/>
    <sheet name="14表紙裏" sheetId="2" r:id="rId2"/>
    <sheet name="14-1" sheetId="3" r:id="rId3"/>
    <sheet name="14-2" sheetId="4" r:id="rId4"/>
    <sheet name="14-3" sheetId="5" r:id="rId5"/>
    <sheet name="14-4" sheetId="6" r:id="rId6"/>
    <sheet name="14-5" sheetId="7" r:id="rId7"/>
    <sheet name="14-6" sheetId="8" r:id="rId8"/>
    <sheet name="14-7" sheetId="9" r:id="rId9"/>
    <sheet name="14-8" sheetId="10" r:id="rId10"/>
  </sheets>
  <definedNames>
    <definedName name="_xlnm.Print_Area" localSheetId="2">'14-1'!$A$1:$BK$66</definedName>
    <definedName name="_xlnm.Print_Area" localSheetId="3">'14-2'!$A$1:$BK$71</definedName>
    <definedName name="_xlnm.Print_Area" localSheetId="4">'14-3'!$A$1:$BK$76</definedName>
    <definedName name="_xlnm.Print_Area" localSheetId="5">'14-4'!$A$1:$BK$76</definedName>
    <definedName name="_xlnm.Print_Area" localSheetId="6">'14-5'!$A$1:$BK$78</definedName>
    <definedName name="_xlnm.Print_Area" localSheetId="7">'14-6'!$A$1:$BK$72</definedName>
    <definedName name="_xlnm.Print_Area" localSheetId="8">'14-7'!$A$1:$BK$60</definedName>
    <definedName name="_xlnm.Print_Area" localSheetId="9">'14-8'!$A$1:$BK$54</definedName>
    <definedName name="_xlnm.Print_Area" localSheetId="0">'14表紙'!$A$1:$BK$48</definedName>
    <definedName name="_xlnm.Print_Area" localSheetId="1">'14表紙裏'!$A$1:$BK$48</definedName>
  </definedNames>
  <calcPr fullCalcOnLoad="1"/>
</workbook>
</file>

<file path=xl/sharedStrings.xml><?xml version="1.0" encoding="utf-8"?>
<sst xmlns="http://schemas.openxmlformats.org/spreadsheetml/2006/main" count="627" uniqueCount="334">
  <si>
    <t>132　学　　校　　開　　放　　状　　況</t>
  </si>
  <si>
    <t>年度</t>
  </si>
  <si>
    <t>開　　放
小学校数</t>
  </si>
  <si>
    <t>延　　べ
開放日数</t>
  </si>
  <si>
    <t>利用人数</t>
  </si>
  <si>
    <t>蔵書冊数</t>
  </si>
  <si>
    <t>貸出冊数</t>
  </si>
  <si>
    <t>学校図書館開放</t>
  </si>
  <si>
    <t>校庭開放</t>
  </si>
  <si>
    <t>計</t>
  </si>
  <si>
    <t>団体</t>
  </si>
  <si>
    <t>個人</t>
  </si>
  <si>
    <t>人</t>
  </si>
  <si>
    <t>平成</t>
  </si>
  <si>
    <t>教室開放</t>
  </si>
  <si>
    <t>利用件数</t>
  </si>
  <si>
    <t>学校体育館開放</t>
  </si>
  <si>
    <t>開放学校数</t>
  </si>
  <si>
    <t>小学校</t>
  </si>
  <si>
    <t>中学校</t>
  </si>
  <si>
    <t>学校プール開放</t>
  </si>
  <si>
    <t>：</t>
  </si>
  <si>
    <t>資料</t>
  </si>
  <si>
    <t>128　児　童　・　生　徒　の　平　均　体　格</t>
  </si>
  <si>
    <t>区分</t>
  </si>
  <si>
    <t>男</t>
  </si>
  <si>
    <t>１学年</t>
  </si>
  <si>
    <t>２学年</t>
  </si>
  <si>
    <t>３学年</t>
  </si>
  <si>
    <t>４学年</t>
  </si>
  <si>
    <t>５学年</t>
  </si>
  <si>
    <t>６学年</t>
  </si>
  <si>
    <t>年</t>
  </si>
  <si>
    <t>身長</t>
  </si>
  <si>
    <t>体重</t>
  </si>
  <si>
    <t>座高</t>
  </si>
  <si>
    <t>女</t>
  </si>
  <si>
    <t>注</t>
  </si>
  <si>
    <t>各年とも、４月１日～６月末日に実施された、定期健康診断による数値である。</t>
  </si>
  <si>
    <t>教育委員会教育振興部教育総務課</t>
  </si>
  <si>
    <t>129　中　学　校　卒　業　後　の　進　路　状　況</t>
  </si>
  <si>
    <t>(平成23年５月１日現在)</t>
  </si>
  <si>
    <t>学校別</t>
  </si>
  <si>
    <t>区立中学校</t>
  </si>
  <si>
    <t>国立中学校</t>
  </si>
  <si>
    <t>私立中学校</t>
  </si>
  <si>
    <t>東京都総務局統計部人口統計課「平成23年度　学校基本調査報告」</t>
  </si>
  <si>
    <t>卒業者総数</t>
  </si>
  <si>
    <t>高等学校等進学者</t>
  </si>
  <si>
    <t>高等学校(本科)全日制</t>
  </si>
  <si>
    <t>その他</t>
  </si>
  <si>
    <t>専修学校(高等課程)進学者</t>
  </si>
  <si>
    <t>専修学校(一般課程)等入学者</t>
  </si>
  <si>
    <t>公共職業能力開発施設等入学者</t>
  </si>
  <si>
    <t>就職者</t>
  </si>
  <si>
    <t>上記以外の者</t>
  </si>
  <si>
    <t>死亡・不詳</t>
  </si>
  <si>
    <t>14- 2　教　　　　　育</t>
  </si>
  <si>
    <t>123　区立小学校数、学級数、教員数および児童数の推移</t>
  </si>
  <si>
    <t>(各年５月１日現在)</t>
  </si>
  <si>
    <t>年次</t>
  </si>
  <si>
    <t>学校数</t>
  </si>
  <si>
    <t>学級数</t>
  </si>
  <si>
    <t>教員数</t>
  </si>
  <si>
    <t>児童数</t>
  </si>
  <si>
    <t>教 員 １ 人
当り児童数</t>
  </si>
  <si>
    <t>124　区立中学校数、学級数、教員数および生徒数の推移</t>
  </si>
  <si>
    <t>生徒数</t>
  </si>
  <si>
    <t>教 員 １ 人
当り生徒数</t>
  </si>
  <si>
    <t>教育委員会教育振興部学務課、教育指導課</t>
  </si>
  <si>
    <t>教　　　　　育　14- 3</t>
  </si>
  <si>
    <t>125　学校別学級数、教員数、在学者数および校地面積</t>
  </si>
  <si>
    <t>(1)　区　立　小　学　校</t>
  </si>
  <si>
    <t>(平成24年５月１日現在)</t>
  </si>
  <si>
    <t>学校名</t>
  </si>
  <si>
    <t>学級数</t>
  </si>
  <si>
    <t>教員数</t>
  </si>
  <si>
    <t>児童数</t>
  </si>
  <si>
    <t>計</t>
  </si>
  <si>
    <t>男</t>
  </si>
  <si>
    <t>女</t>
  </si>
  <si>
    <t>校地面積</t>
  </si>
  <si>
    <t xml:space="preserve">㎡ </t>
  </si>
  <si>
    <t>総数</t>
  </si>
  <si>
    <t>旭丘</t>
  </si>
  <si>
    <t>小竹</t>
  </si>
  <si>
    <t>豊玉</t>
  </si>
  <si>
    <t>豊玉第二</t>
  </si>
  <si>
    <t>豊玉東</t>
  </si>
  <si>
    <t>豊玉南</t>
  </si>
  <si>
    <t>中村</t>
  </si>
  <si>
    <t>中村西</t>
  </si>
  <si>
    <t>早宮</t>
  </si>
  <si>
    <t>開進第一</t>
  </si>
  <si>
    <t>開進第二</t>
  </si>
  <si>
    <t>開進第三</t>
  </si>
  <si>
    <t>開進第四</t>
  </si>
  <si>
    <t>仲町</t>
  </si>
  <si>
    <t>南町</t>
  </si>
  <si>
    <t>北町</t>
  </si>
  <si>
    <t>北町西</t>
  </si>
  <si>
    <t>練馬</t>
  </si>
  <si>
    <t>練馬第二</t>
  </si>
  <si>
    <t>練馬第三</t>
  </si>
  <si>
    <t>練馬東</t>
  </si>
  <si>
    <t>田柄</t>
  </si>
  <si>
    <t>田柄第二</t>
  </si>
  <si>
    <t>向山</t>
  </si>
  <si>
    <t>豊溪</t>
  </si>
  <si>
    <t>旭町</t>
  </si>
  <si>
    <t>高松</t>
  </si>
  <si>
    <t>春日</t>
  </si>
  <si>
    <t>光が丘四季の香</t>
  </si>
  <si>
    <t>光が丘春の風</t>
  </si>
  <si>
    <t>光が丘夏の雲</t>
  </si>
  <si>
    <t>光が丘秋の陽</t>
  </si>
  <si>
    <t>光が丘第八</t>
  </si>
  <si>
    <t>石神井</t>
  </si>
  <si>
    <t>石神井東</t>
  </si>
  <si>
    <t>石神井西</t>
  </si>
  <si>
    <t>石神井台</t>
  </si>
  <si>
    <t>上石神井</t>
  </si>
  <si>
    <t>上石神井北</t>
  </si>
  <si>
    <t>下石神井</t>
  </si>
  <si>
    <t>光和</t>
  </si>
  <si>
    <t>谷原</t>
  </si>
  <si>
    <t>北原</t>
  </si>
  <si>
    <t>立野</t>
  </si>
  <si>
    <t>関町</t>
  </si>
  <si>
    <t>関町北</t>
  </si>
  <si>
    <t>大泉</t>
  </si>
  <si>
    <t>大泉第一</t>
  </si>
  <si>
    <t>大泉第二</t>
  </si>
  <si>
    <t>大泉第三</t>
  </si>
  <si>
    <t>大泉第四</t>
  </si>
  <si>
    <t>大泉第六</t>
  </si>
  <si>
    <t>大泉東</t>
  </si>
  <si>
    <t>大泉西</t>
  </si>
  <si>
    <t>大泉南</t>
  </si>
  <si>
    <t>14- 4　教　　　　　育</t>
  </si>
  <si>
    <t>(1)　区　立　小　学　校　(つ　づ　き)</t>
  </si>
  <si>
    <t>学校名</t>
  </si>
  <si>
    <t>学級数</t>
  </si>
  <si>
    <t>計</t>
  </si>
  <si>
    <t>男</t>
  </si>
  <si>
    <t>女</t>
  </si>
  <si>
    <t>校地面積</t>
  </si>
  <si>
    <t>教員数</t>
  </si>
  <si>
    <t>児童数</t>
  </si>
  <si>
    <t>大泉北</t>
  </si>
  <si>
    <t>大泉学園</t>
  </si>
  <si>
    <t>大泉学園緑</t>
  </si>
  <si>
    <t>大泉学園桜</t>
  </si>
  <si>
    <t>泉新</t>
  </si>
  <si>
    <t>橋戸</t>
  </si>
  <si>
    <t>南田中</t>
  </si>
  <si>
    <t>南が丘</t>
  </si>
  <si>
    <t>富士見台</t>
  </si>
  <si>
    <t>八坂</t>
  </si>
  <si>
    <t>注</t>
  </si>
  <si>
    <t>：</t>
  </si>
  <si>
    <t>資料</t>
  </si>
  <si>
    <t>教育委員会教育振興部学務課、施設給食課、教育指導課</t>
  </si>
  <si>
    <t>(　)内は、特別支援学級数(通所を含む)で、外数である。</t>
  </si>
  <si>
    <t>児童数は、特別支援学級(固定学級)の在籍者数を含む。</t>
  </si>
  <si>
    <t>区立学校適正配置第一次実施計画に基づき、平成22年４月に光が丘地区の小学校８校を４校に統合・再編した。</t>
  </si>
  <si>
    <t>(2)　区　立　中　学　校</t>
  </si>
  <si>
    <t>生徒数</t>
  </si>
  <si>
    <t>開進第一</t>
  </si>
  <si>
    <t>開進第三</t>
  </si>
  <si>
    <t>開進第四</t>
  </si>
  <si>
    <t>貫井</t>
  </si>
  <si>
    <t>光が丘第一</t>
  </si>
  <si>
    <t>光が丘第二</t>
  </si>
  <si>
    <t>光が丘第三</t>
  </si>
  <si>
    <t>光が丘第四</t>
  </si>
  <si>
    <t>石神井南</t>
  </si>
  <si>
    <t>三原台</t>
  </si>
  <si>
    <t>関</t>
  </si>
  <si>
    <t>(　)内は、特別支援学級数(通級を含む)で、外数である。</t>
  </si>
  <si>
    <t>生徒数は、特別支援学級(固定学級)の在学者数を含む。</t>
  </si>
  <si>
    <t>小計</t>
  </si>
  <si>
    <t>次ページ小計</t>
  </si>
  <si>
    <t>教　　　　　育　14- 5</t>
  </si>
  <si>
    <t>(3)　区　立　小　中　一　貫　教　育　校</t>
  </si>
  <si>
    <t>(平成24年５月１日現在)</t>
  </si>
  <si>
    <t>学校名</t>
  </si>
  <si>
    <t>計</t>
  </si>
  <si>
    <t>男</t>
  </si>
  <si>
    <t>女</t>
  </si>
  <si>
    <t>学級数</t>
  </si>
  <si>
    <t>教員数</t>
  </si>
  <si>
    <t>生徒数</t>
  </si>
  <si>
    <t>校地面積</t>
  </si>
  <si>
    <t>総数</t>
  </si>
  <si>
    <t>大泉桜学園</t>
  </si>
  <si>
    <t>注</t>
  </si>
  <si>
    <t>：</t>
  </si>
  <si>
    <t>資料</t>
  </si>
  <si>
    <t>教育委員会教育振興部学務課、施設給食課、教育指導課</t>
  </si>
  <si>
    <t>数値は、小学校および中学校の再掲で、大泉学園桜小学校、大泉学園桜中学校の合計である。</t>
  </si>
  <si>
    <t>大泉桜学園は、平成23年４月に開校した。</t>
  </si>
  <si>
    <t>校地面積は、区立小中学校に含む。</t>
  </si>
  <si>
    <t>(1)　区　立　小　学　校</t>
  </si>
  <si>
    <t>(各年５月１日現在)</t>
  </si>
  <si>
    <t>年次</t>
  </si>
  <si>
    <t>１学年</t>
  </si>
  <si>
    <t>２学年</t>
  </si>
  <si>
    <t>３学年</t>
  </si>
  <si>
    <t>４学年</t>
  </si>
  <si>
    <t>５学年</t>
  </si>
  <si>
    <t>６学年</t>
  </si>
  <si>
    <t>平成</t>
  </si>
  <si>
    <t>年</t>
  </si>
  <si>
    <t>平成24年の数値は実数であり、特別支援学級の児童の数値は含まない。</t>
  </si>
  <si>
    <t>教育委員会教育振興部学務課</t>
  </si>
  <si>
    <t>(2)　区　立　中　学　校</t>
  </si>
  <si>
    <t>126　予　測　児　童　・　生　徒　数</t>
  </si>
  <si>
    <t>127　学　　校　　施　　設　　面　　積</t>
  </si>
  <si>
    <t>(1)　区　立　小　学　校</t>
  </si>
  <si>
    <t>(各年５月１日現在)</t>
  </si>
  <si>
    <t>年次</t>
  </si>
  <si>
    <t>学校数</t>
  </si>
  <si>
    <t>校地</t>
  </si>
  <si>
    <t>校舎</t>
  </si>
  <si>
    <t>運動場</t>
  </si>
  <si>
    <t>体育館</t>
  </si>
  <si>
    <t>平成</t>
  </si>
  <si>
    <t>年</t>
  </si>
  <si>
    <t>資料</t>
  </si>
  <si>
    <t>：</t>
  </si>
  <si>
    <t>教育委員会教育振興部施設給食課</t>
  </si>
  <si>
    <t>(2)　区　立　中　学　校</t>
  </si>
  <si>
    <t>:</t>
  </si>
  <si>
    <t>(3)　区　立　小　中　一　貫　教　育　校</t>
  </si>
  <si>
    <t>14- 6　教　　　　　育</t>
  </si>
  <si>
    <t>133　各　種　ス　ポ　ー　ツ　事　業　参　加　人　数</t>
  </si>
  <si>
    <t>区民体育大会</t>
  </si>
  <si>
    <t>城北地区
対抗競技</t>
  </si>
  <si>
    <t>わんぱく
キャンプ</t>
  </si>
  <si>
    <t>スポーツ
教 室 他</t>
  </si>
  <si>
    <t>生涯学習団体
(届　出　数)</t>
  </si>
  <si>
    <t>生涯学習団体
(人　　　数)</t>
  </si>
  <si>
    <t>ス ポ ー ツ
リーダー数</t>
  </si>
  <si>
    <t>：</t>
  </si>
  <si>
    <t>地域文化部スポーツ振興課</t>
  </si>
  <si>
    <t>こども家庭部子育て支援課、地域文化部スポーツ振興課</t>
  </si>
  <si>
    <t>教　　　　　育　14- 1</t>
  </si>
  <si>
    <t>121　学 校 数 、 教 員 数 お よ び 在 学 者 数</t>
  </si>
  <si>
    <t>(平成23年５月１日現在)</t>
  </si>
  <si>
    <t>区分</t>
  </si>
  <si>
    <t>学校数</t>
  </si>
  <si>
    <t>計</t>
  </si>
  <si>
    <t>教員数</t>
  </si>
  <si>
    <t>本務者</t>
  </si>
  <si>
    <t>男</t>
  </si>
  <si>
    <t>女</t>
  </si>
  <si>
    <t>兼務者</t>
  </si>
  <si>
    <t>在学者数</t>
  </si>
  <si>
    <t>小学校</t>
  </si>
  <si>
    <t>総数</t>
  </si>
  <si>
    <t>区立</t>
  </si>
  <si>
    <t>国立</t>
  </si>
  <si>
    <t>私立</t>
  </si>
  <si>
    <t>中学校</t>
  </si>
  <si>
    <t>高等学校</t>
  </si>
  <si>
    <t>都立</t>
  </si>
  <si>
    <t>中等教育学校</t>
  </si>
  <si>
    <t>特別支援学校</t>
  </si>
  <si>
    <t>短期大学</t>
  </si>
  <si>
    <t>大学</t>
  </si>
  <si>
    <t>幼稚園</t>
  </si>
  <si>
    <t>専修学校</t>
  </si>
  <si>
    <t>各種学校</t>
  </si>
  <si>
    <t>高等学校の生徒数は定時制を含む。</t>
  </si>
  <si>
    <t>大学の学校数、学生数、教員数(本務者・兼務者)は大学本部が所在する地域に計上した。</t>
  </si>
  <si>
    <t>大学の数値は大学院を含む。</t>
  </si>
  <si>
    <t>東京都総務局統計部人口統計課「平成23年度　学校基本調査報告」</t>
  </si>
  <si>
    <t>122　幼稚園数、学級数、教員数および在園者数の推移</t>
  </si>
  <si>
    <t>(各年５月１日現在)</t>
  </si>
  <si>
    <t>年度</t>
  </si>
  <si>
    <t>園数</t>
  </si>
  <si>
    <t>学級数</t>
  </si>
  <si>
    <t>在園者数</t>
  </si>
  <si>
    <t>３歳児</t>
  </si>
  <si>
    <t>４歳児</t>
  </si>
  <si>
    <t>５歳児</t>
  </si>
  <si>
    <t>教　　員
１人当り
園 児 数</t>
  </si>
  <si>
    <t>平成</t>
  </si>
  <si>
    <t>教員は本務者のみであり、教育補助員は含まない。</t>
  </si>
  <si>
    <t xml:space="preserve">… </t>
  </si>
  <si>
    <t>130　高 等 学 校 数 、 学 級 数 お よ び 生 徒 数</t>
  </si>
  <si>
    <t>(平成23年５月１日現在)</t>
  </si>
  <si>
    <t>区分</t>
  </si>
  <si>
    <t>総数</t>
  </si>
  <si>
    <t>計</t>
  </si>
  <si>
    <t>都立</t>
  </si>
  <si>
    <t>私立</t>
  </si>
  <si>
    <t>全日制</t>
  </si>
  <si>
    <t>定時制</t>
  </si>
  <si>
    <t>学校数</t>
  </si>
  <si>
    <t>学級数</t>
  </si>
  <si>
    <t>生徒数</t>
  </si>
  <si>
    <t>学年別</t>
  </si>
  <si>
    <t>男</t>
  </si>
  <si>
    <t>女</t>
  </si>
  <si>
    <t>学年</t>
  </si>
  <si>
    <t>１</t>
  </si>
  <si>
    <t>２</t>
  </si>
  <si>
    <t>３</t>
  </si>
  <si>
    <t>(　)内は、全日制および定時制併置校数で、内数である。</t>
  </si>
  <si>
    <t>私立学校の学級数は調査されていない。</t>
  </si>
  <si>
    <t>131　高　等　学　校　卒　業　後　の　進　路　状　況</t>
  </si>
  <si>
    <t>学校別</t>
  </si>
  <si>
    <t>都立高等学校</t>
  </si>
  <si>
    <t>私立高等学校</t>
  </si>
  <si>
    <t>東京都総務局統計部人口統計課「平成23年度　学校基本調査報告」</t>
  </si>
  <si>
    <t>大学等進学者</t>
  </si>
  <si>
    <t>大学・短大本科・その他</t>
  </si>
  <si>
    <t>大学・短大の通信教育部および放送大学</t>
  </si>
  <si>
    <t>専修学校(専門課程)進学者</t>
  </si>
  <si>
    <t>専修学校(一般課程)等入学者</t>
  </si>
  <si>
    <t>公共職業能力開発施設等入学者</t>
  </si>
  <si>
    <t>就職者</t>
  </si>
  <si>
    <t>一時的な仕事に就いた者</t>
  </si>
  <si>
    <t>上記以外の者</t>
  </si>
  <si>
    <t>死亡・不詳</t>
  </si>
  <si>
    <t>教　　　　　育　14- 7</t>
  </si>
  <si>
    <t>14- 8　教　　　　　育</t>
  </si>
  <si>
    <t>14　教　　　　育</t>
  </si>
  <si>
    <t>白紙ページ</t>
  </si>
  <si>
    <t>卒業者総数</t>
  </si>
  <si>
    <t xml:space="preserve">… </t>
  </si>
  <si>
    <t>小中一貫教育校を含む。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</si>
</sst>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 &quot;#,##0\ ;&quot;－ &quot;"/>
    <numFmt numFmtId="178" formatCode="#,##0.0"/>
    <numFmt numFmtId="179" formatCode="#,##0.0\ ;&quot;△&quot;#,##0.0\ ;&quot;－ &quot;"/>
    <numFmt numFmtId="180" formatCode="#,##0\ ;&quot;△&quot;#,##0\ ;&quot;－&quot;"/>
    <numFmt numFmtId="181" formatCode="#,##0.0_ "/>
    <numFmt numFmtId="182" formatCode="#,##0_);\(#,##0\)"/>
    <numFmt numFmtId="183" formatCode="#,##0.0_);\(#,##0.0\)"/>
    <numFmt numFmtId="184" formatCode="0_);\(0\)"/>
    <numFmt numFmtId="185" formatCode="#,##0_ "/>
    <numFmt numFmtId="186" formatCode="0.0_);[Red]\(0.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ＭＳ Ｐ明朝"/>
      <family val="1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9"/>
      <color indexed="8"/>
      <name val="ＭＳ ゴシック"/>
      <family val="3"/>
    </font>
    <font>
      <sz val="36"/>
      <color indexed="8"/>
      <name val="ＭＳ 明朝"/>
      <family val="1"/>
    </font>
    <font>
      <sz val="26"/>
      <color indexed="8"/>
      <name val="ＭＳ 明朝"/>
      <family val="1"/>
    </font>
    <font>
      <sz val="13"/>
      <color indexed="8"/>
      <name val="ＭＳ 明朝"/>
      <family val="1"/>
    </font>
    <font>
      <sz val="8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10"/>
      <name val="ＭＳ 明朝"/>
      <family val="1"/>
    </font>
    <font>
      <sz val="7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.5"/>
      <color theme="1"/>
      <name val="ＭＳ Ｐ明朝"/>
      <family val="1"/>
    </font>
    <font>
      <sz val="9"/>
      <color theme="1"/>
      <name val="ＭＳ 明朝"/>
      <family val="1"/>
    </font>
    <font>
      <sz val="9"/>
      <color theme="1"/>
      <name val="ＭＳ Ｐ明朝"/>
      <family val="1"/>
    </font>
    <font>
      <sz val="9"/>
      <color theme="1"/>
      <name val="ＭＳ ゴシック"/>
      <family val="3"/>
    </font>
    <font>
      <sz val="36"/>
      <color theme="1"/>
      <name val="ＭＳ 明朝"/>
      <family val="1"/>
    </font>
    <font>
      <sz val="26"/>
      <color theme="1"/>
      <name val="ＭＳ 明朝"/>
      <family val="1"/>
    </font>
    <font>
      <sz val="13"/>
      <color theme="1"/>
      <name val="ＭＳ 明朝"/>
      <family val="1"/>
    </font>
    <font>
      <sz val="8"/>
      <color theme="1"/>
      <name val="ＭＳ ゴシック"/>
      <family val="3"/>
    </font>
    <font>
      <sz val="8"/>
      <color theme="1"/>
      <name val="Calibri"/>
      <family val="3"/>
    </font>
    <font>
      <sz val="9"/>
      <color rgb="FFFF0000"/>
      <name val="ＭＳ 明朝"/>
      <family val="1"/>
    </font>
    <font>
      <sz val="7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54" fillId="0" borderId="0" xfId="0" applyFont="1" applyAlignment="1">
      <alignment horizontal="right" vertical="center"/>
    </xf>
    <xf numFmtId="0" fontId="0" fillId="0" borderId="10" xfId="0" applyBorder="1" applyAlignment="1">
      <alignment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177" fontId="3" fillId="0" borderId="0" xfId="51" applyNumberFormat="1" applyFont="1" applyFill="1" applyBorder="1" applyAlignment="1">
      <alignment vertical="center"/>
    </xf>
    <xf numFmtId="177" fontId="5" fillId="0" borderId="0" xfId="51" applyNumberFormat="1" applyFont="1" applyFill="1" applyBorder="1" applyAlignment="1">
      <alignment vertical="center"/>
    </xf>
    <xf numFmtId="0" fontId="3" fillId="0" borderId="0" xfId="51" applyNumberFormat="1" applyFont="1" applyFill="1" applyBorder="1" applyAlignment="1">
      <alignment vertical="center"/>
    </xf>
    <xf numFmtId="177" fontId="6" fillId="0" borderId="0" xfId="62" applyNumberFormat="1" applyFont="1" applyFill="1" applyBorder="1" applyAlignment="1">
      <alignment vertical="center"/>
      <protection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right" vertical="center"/>
    </xf>
    <xf numFmtId="176" fontId="0" fillId="0" borderId="0" xfId="0" applyNumberFormat="1" applyAlignment="1">
      <alignment/>
    </xf>
    <xf numFmtId="0" fontId="55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182" fontId="3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81" fontId="3" fillId="0" borderId="0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6" fillId="0" borderId="11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44" fillId="0" borderId="12" xfId="0" applyFont="1" applyBorder="1" applyAlignment="1">
      <alignment/>
    </xf>
    <xf numFmtId="185" fontId="3" fillId="0" borderId="0" xfId="0" applyNumberFormat="1" applyFont="1" applyFill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56" fontId="54" fillId="0" borderId="0" xfId="0" applyNumberFormat="1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186" fontId="0" fillId="0" borderId="0" xfId="0" applyNumberFormat="1" applyAlignment="1">
      <alignment/>
    </xf>
    <xf numFmtId="0" fontId="55" fillId="0" borderId="0" xfId="0" applyFont="1" applyBorder="1" applyAlignment="1">
      <alignment/>
    </xf>
    <xf numFmtId="0" fontId="0" fillId="0" borderId="13" xfId="0" applyBorder="1" applyAlignment="1">
      <alignment/>
    </xf>
    <xf numFmtId="180" fontId="57" fillId="0" borderId="14" xfId="0" applyNumberFormat="1" applyFont="1" applyBorder="1" applyAlignment="1">
      <alignment vertical="center"/>
    </xf>
    <xf numFmtId="180" fontId="55" fillId="0" borderId="14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7" fillId="0" borderId="14" xfId="0" applyFont="1" applyBorder="1" applyAlignment="1">
      <alignment horizontal="distributed" vertical="center"/>
    </xf>
    <xf numFmtId="0" fontId="55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right"/>
    </xf>
    <xf numFmtId="176" fontId="57" fillId="0" borderId="14" xfId="0" applyNumberFormat="1" applyFont="1" applyBorder="1" applyAlignment="1">
      <alignment vertical="center"/>
    </xf>
    <xf numFmtId="176" fontId="55" fillId="0" borderId="14" xfId="0" applyNumberFormat="1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distributed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distributed" vertical="center"/>
    </xf>
    <xf numFmtId="0" fontId="56" fillId="0" borderId="0" xfId="0" applyFont="1" applyAlignment="1">
      <alignment horizontal="distributed" vertical="center"/>
    </xf>
    <xf numFmtId="180" fontId="57" fillId="0" borderId="0" xfId="0" applyNumberFormat="1" applyFont="1" applyAlignment="1">
      <alignment vertical="center"/>
    </xf>
    <xf numFmtId="186" fontId="57" fillId="0" borderId="0" xfId="0" applyNumberFormat="1" applyFont="1" applyAlignment="1">
      <alignment vertical="center"/>
    </xf>
    <xf numFmtId="0" fontId="56" fillId="0" borderId="11" xfId="0" applyFont="1" applyBorder="1" applyAlignment="1">
      <alignment horizontal="right" vertical="center"/>
    </xf>
    <xf numFmtId="180" fontId="55" fillId="0" borderId="0" xfId="0" applyNumberFormat="1" applyFont="1" applyAlignment="1">
      <alignment vertical="center"/>
    </xf>
    <xf numFmtId="186" fontId="55" fillId="0" borderId="0" xfId="0" applyNumberFormat="1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5" fillId="0" borderId="17" xfId="0" applyFont="1" applyBorder="1" applyAlignment="1">
      <alignment horizontal="distributed" vertical="center"/>
    </xf>
    <xf numFmtId="0" fontId="5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5" fillId="0" borderId="17" xfId="0" applyFont="1" applyBorder="1" applyAlignment="1">
      <alignment horizontal="center" vertical="center"/>
    </xf>
    <xf numFmtId="0" fontId="55" fillId="0" borderId="17" xfId="0" applyFont="1" applyBorder="1" applyAlignment="1">
      <alignment horizontal="distributed" vertical="center" wrapText="1"/>
    </xf>
    <xf numFmtId="0" fontId="55" fillId="0" borderId="18" xfId="0" applyFont="1" applyBorder="1" applyAlignment="1">
      <alignment horizontal="distributed" vertical="center"/>
    </xf>
    <xf numFmtId="184" fontId="56" fillId="0" borderId="11" xfId="0" applyNumberFormat="1" applyFont="1" applyBorder="1" applyAlignment="1">
      <alignment horizontal="center" vertical="center"/>
    </xf>
    <xf numFmtId="184" fontId="56" fillId="0" borderId="0" xfId="0" applyNumberFormat="1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176" fontId="57" fillId="0" borderId="0" xfId="0" applyNumberFormat="1" applyFont="1" applyAlignment="1">
      <alignment vertical="center"/>
    </xf>
    <xf numFmtId="176" fontId="57" fillId="0" borderId="0" xfId="0" applyNumberFormat="1" applyFont="1" applyAlignment="1">
      <alignment horizontal="right" vertical="center"/>
    </xf>
    <xf numFmtId="0" fontId="57" fillId="0" borderId="0" xfId="0" applyFont="1" applyAlignment="1">
      <alignment horizontal="distributed" vertical="center"/>
    </xf>
    <xf numFmtId="176" fontId="0" fillId="0" borderId="0" xfId="0" applyNumberFormat="1" applyAlignment="1">
      <alignment vertical="center"/>
    </xf>
    <xf numFmtId="176" fontId="55" fillId="0" borderId="0" xfId="0" applyNumberFormat="1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5" fillId="0" borderId="19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55" fillId="0" borderId="18" xfId="0" applyFont="1" applyBorder="1" applyAlignment="1">
      <alignment horizontal="center" vertical="center"/>
    </xf>
    <xf numFmtId="180" fontId="3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0" fontId="0" fillId="0" borderId="0" xfId="0" applyNumberFormat="1" applyAlignment="1">
      <alignment vertical="center"/>
    </xf>
    <xf numFmtId="183" fontId="3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180" fontId="63" fillId="0" borderId="12" xfId="0" applyNumberFormat="1" applyFont="1" applyBorder="1" applyAlignment="1">
      <alignment vertical="center"/>
    </xf>
    <xf numFmtId="184" fontId="63" fillId="0" borderId="12" xfId="0" applyNumberFormat="1" applyFont="1" applyBorder="1" applyAlignment="1">
      <alignment vertical="center"/>
    </xf>
    <xf numFmtId="0" fontId="63" fillId="0" borderId="12" xfId="0" applyFont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84" fontId="57" fillId="0" borderId="0" xfId="0" applyNumberFormat="1" applyFont="1" applyAlignment="1">
      <alignment vertical="center"/>
    </xf>
    <xf numFmtId="184" fontId="55" fillId="0" borderId="0" xfId="0" applyNumberFormat="1" applyFont="1" applyAlignment="1">
      <alignment vertical="center"/>
    </xf>
    <xf numFmtId="0" fontId="55" fillId="0" borderId="0" xfId="0" applyFont="1" applyBorder="1" applyAlignment="1">
      <alignment horizontal="distributed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horizontal="distributed" vertical="center"/>
    </xf>
    <xf numFmtId="0" fontId="56" fillId="0" borderId="11" xfId="0" applyFont="1" applyBorder="1" applyAlignment="1">
      <alignment horizontal="distributed" vertical="center"/>
    </xf>
    <xf numFmtId="0" fontId="57" fillId="0" borderId="17" xfId="0" applyFont="1" applyBorder="1" applyAlignment="1">
      <alignment horizontal="distributed" vertical="center"/>
    </xf>
    <xf numFmtId="180" fontId="57" fillId="0" borderId="0" xfId="0" applyNumberFormat="1" applyFont="1" applyBorder="1" applyAlignment="1">
      <alignment vertical="center"/>
    </xf>
    <xf numFmtId="180" fontId="55" fillId="0" borderId="0" xfId="0" applyNumberFormat="1" applyFont="1" applyBorder="1" applyAlignment="1">
      <alignment vertical="center"/>
    </xf>
    <xf numFmtId="180" fontId="5" fillId="0" borderId="0" xfId="0" applyNumberFormat="1" applyFont="1" applyAlignment="1">
      <alignment vertical="center"/>
    </xf>
    <xf numFmtId="179" fontId="57" fillId="0" borderId="0" xfId="0" applyNumberFormat="1" applyFont="1" applyAlignment="1">
      <alignment vertical="center"/>
    </xf>
    <xf numFmtId="179" fontId="55" fillId="0" borderId="0" xfId="0" applyNumberFormat="1" applyFont="1" applyAlignment="1">
      <alignment vertical="center"/>
    </xf>
    <xf numFmtId="179" fontId="57" fillId="0" borderId="0" xfId="0" applyNumberFormat="1" applyFont="1" applyBorder="1" applyAlignment="1">
      <alignment vertical="center"/>
    </xf>
    <xf numFmtId="179" fontId="55" fillId="0" borderId="0" xfId="0" applyNumberFormat="1" applyFont="1" applyBorder="1" applyAlignment="1">
      <alignment vertical="center"/>
    </xf>
    <xf numFmtId="176" fontId="55" fillId="0" borderId="0" xfId="0" applyNumberFormat="1" applyFont="1" applyAlignment="1">
      <alignment horizontal="right" vertical="center"/>
    </xf>
    <xf numFmtId="0" fontId="64" fillId="0" borderId="0" xfId="0" applyFont="1" applyAlignment="1">
      <alignment horizontal="distributed" vertical="center"/>
    </xf>
    <xf numFmtId="0" fontId="55" fillId="0" borderId="2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49" fontId="55" fillId="0" borderId="0" xfId="0" applyNumberFormat="1" applyFont="1" applyBorder="1" applyAlignment="1">
      <alignment horizontal="center" vertical="center"/>
    </xf>
    <xf numFmtId="176" fontId="55" fillId="0" borderId="0" xfId="0" applyNumberFormat="1" applyFont="1" applyBorder="1" applyAlignment="1">
      <alignment vertical="center"/>
    </xf>
    <xf numFmtId="0" fontId="55" fillId="0" borderId="19" xfId="0" applyFont="1" applyBorder="1" applyAlignment="1">
      <alignment horizontal="center" vertical="distributed" textRotation="255"/>
    </xf>
    <xf numFmtId="0" fontId="55" fillId="0" borderId="17" xfId="0" applyFont="1" applyBorder="1" applyAlignment="1">
      <alignment horizontal="center" vertical="distributed" textRotation="255"/>
    </xf>
    <xf numFmtId="0" fontId="55" fillId="0" borderId="0" xfId="0" applyFont="1" applyBorder="1" applyAlignment="1">
      <alignment horizontal="distributed" vertical="top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distributed" vertical="center"/>
    </xf>
    <xf numFmtId="176" fontId="57" fillId="0" borderId="0" xfId="0" applyNumberFormat="1" applyFont="1" applyBorder="1" applyAlignment="1">
      <alignment vertical="center"/>
    </xf>
    <xf numFmtId="182" fontId="57" fillId="0" borderId="0" xfId="0" applyNumberFormat="1" applyFont="1" applyAlignment="1">
      <alignment horizontal="right" vertical="center"/>
    </xf>
    <xf numFmtId="177" fontId="3" fillId="0" borderId="0" xfId="62" applyNumberFormat="1" applyFont="1" applyFill="1" applyBorder="1" applyAlignment="1">
      <alignment vertical="center"/>
      <protection/>
    </xf>
    <xf numFmtId="0" fontId="0" fillId="0" borderId="17" xfId="0" applyBorder="1" applyAlignment="1">
      <alignment horizontal="center" vertical="center"/>
    </xf>
    <xf numFmtId="177" fontId="3" fillId="0" borderId="0" xfId="51" applyNumberFormat="1" applyFont="1" applyFill="1" applyBorder="1" applyAlignment="1">
      <alignment vertical="center"/>
    </xf>
    <xf numFmtId="177" fontId="5" fillId="0" borderId="0" xfId="51" applyNumberFormat="1" applyFont="1" applyFill="1" applyBorder="1" applyAlignment="1">
      <alignment vertical="center"/>
    </xf>
    <xf numFmtId="176" fontId="3" fillId="0" borderId="0" xfId="51" applyNumberFormat="1" applyFont="1" applyFill="1" applyBorder="1" applyAlignment="1">
      <alignment vertical="center"/>
    </xf>
    <xf numFmtId="176" fontId="5" fillId="0" borderId="0" xfId="51" applyNumberFormat="1" applyFont="1" applyFill="1" applyBorder="1" applyAlignment="1">
      <alignment vertical="center"/>
    </xf>
    <xf numFmtId="0" fontId="55" fillId="0" borderId="13" xfId="0" applyFont="1" applyBorder="1" applyAlignment="1">
      <alignment horizontal="distributed" vertical="center"/>
    </xf>
    <xf numFmtId="0" fontId="55" fillId="0" borderId="21" xfId="0" applyFont="1" applyBorder="1" applyAlignment="1">
      <alignment horizontal="distributed" vertical="center"/>
    </xf>
    <xf numFmtId="0" fontId="55" fillId="0" borderId="15" xfId="0" applyFont="1" applyBorder="1" applyAlignment="1">
      <alignment horizontal="distributed" vertical="center"/>
    </xf>
    <xf numFmtId="0" fontId="55" fillId="0" borderId="22" xfId="0" applyFont="1" applyBorder="1" applyAlignment="1">
      <alignment horizontal="distributed" vertical="center"/>
    </xf>
    <xf numFmtId="0" fontId="55" fillId="0" borderId="21" xfId="0" applyFont="1" applyBorder="1" applyAlignment="1">
      <alignment horizontal="distributed" vertical="center" wrapText="1"/>
    </xf>
    <xf numFmtId="0" fontId="55" fillId="0" borderId="20" xfId="0" applyFont="1" applyBorder="1" applyAlignment="1">
      <alignment horizontal="distributed" vertical="center"/>
    </xf>
    <xf numFmtId="0" fontId="55" fillId="0" borderId="16" xfId="0" applyFont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C9" sqref="C9:BI12"/>
    </sheetView>
  </sheetViews>
  <sheetFormatPr defaultColWidth="9.140625" defaultRowHeight="15"/>
  <cols>
    <col min="1" max="63" width="1.5742187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48" t="s">
        <v>329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</row>
    <row r="10" spans="3:61" ht="15.75" customHeight="1"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</row>
    <row r="11" spans="3:61" ht="15.75" customHeight="1"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</row>
    <row r="12" spans="3:61" ht="15.75" customHeight="1"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1">
    <mergeCell ref="C9:BI12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K54"/>
  <sheetViews>
    <sheetView zoomScalePageLayoutView="0" workbookViewId="0" topLeftCell="A1">
      <selection activeCell="B3" sqref="B3:BJ3"/>
    </sheetView>
  </sheetViews>
  <sheetFormatPr defaultColWidth="9.140625" defaultRowHeight="15"/>
  <cols>
    <col min="1" max="1" width="0.9921875" style="0" customWidth="1"/>
    <col min="2" max="63" width="1.57421875" style="0" customWidth="1"/>
  </cols>
  <sheetData>
    <row r="1" spans="1:63" ht="10.5" customHeight="1">
      <c r="A1" s="14" t="s">
        <v>328</v>
      </c>
      <c r="BK1" s="1"/>
    </row>
    <row r="2" ht="10.5" customHeight="1"/>
    <row r="3" spans="2:62" ht="18" customHeight="1">
      <c r="B3" s="66" t="s">
        <v>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</row>
    <row r="4" spans="2:62" ht="12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2:62" ht="13.5">
      <c r="B5" s="74" t="s">
        <v>1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 t="s">
        <v>7</v>
      </c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 t="s">
        <v>8</v>
      </c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63"/>
    </row>
    <row r="6" spans="2:62" ht="13.5">
      <c r="B6" s="74"/>
      <c r="C6" s="58"/>
      <c r="D6" s="58"/>
      <c r="E6" s="58"/>
      <c r="F6" s="58"/>
      <c r="G6" s="58"/>
      <c r="H6" s="58"/>
      <c r="I6" s="58"/>
      <c r="J6" s="58"/>
      <c r="K6" s="58"/>
      <c r="L6" s="58"/>
      <c r="M6" s="62" t="s">
        <v>2</v>
      </c>
      <c r="N6" s="58"/>
      <c r="O6" s="58"/>
      <c r="P6" s="58"/>
      <c r="Q6" s="58"/>
      <c r="R6" s="62" t="s">
        <v>3</v>
      </c>
      <c r="S6" s="58"/>
      <c r="T6" s="58"/>
      <c r="U6" s="58"/>
      <c r="V6" s="58"/>
      <c r="W6" s="58" t="s">
        <v>4</v>
      </c>
      <c r="X6" s="58"/>
      <c r="Y6" s="58"/>
      <c r="Z6" s="58"/>
      <c r="AA6" s="58"/>
      <c r="AB6" s="58" t="s">
        <v>5</v>
      </c>
      <c r="AC6" s="58"/>
      <c r="AD6" s="58"/>
      <c r="AE6" s="58"/>
      <c r="AF6" s="58"/>
      <c r="AG6" s="58" t="s">
        <v>6</v>
      </c>
      <c r="AH6" s="58"/>
      <c r="AI6" s="58"/>
      <c r="AJ6" s="58"/>
      <c r="AK6" s="58"/>
      <c r="AL6" s="62" t="s">
        <v>2</v>
      </c>
      <c r="AM6" s="58"/>
      <c r="AN6" s="58"/>
      <c r="AO6" s="58"/>
      <c r="AP6" s="58"/>
      <c r="AQ6" s="62" t="s">
        <v>3</v>
      </c>
      <c r="AR6" s="58"/>
      <c r="AS6" s="58"/>
      <c r="AT6" s="58"/>
      <c r="AU6" s="58"/>
      <c r="AV6" s="58" t="s">
        <v>4</v>
      </c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63"/>
    </row>
    <row r="7" spans="2:62" ht="13.5">
      <c r="B7" s="74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61" t="s">
        <v>9</v>
      </c>
      <c r="AW7" s="133"/>
      <c r="AX7" s="133"/>
      <c r="AY7" s="133"/>
      <c r="AZ7" s="133"/>
      <c r="BA7" s="58" t="s">
        <v>10</v>
      </c>
      <c r="BB7" s="75"/>
      <c r="BC7" s="75"/>
      <c r="BD7" s="75"/>
      <c r="BE7" s="75"/>
      <c r="BF7" s="58" t="s">
        <v>11</v>
      </c>
      <c r="BG7" s="75"/>
      <c r="BH7" s="75"/>
      <c r="BI7" s="75"/>
      <c r="BJ7" s="101"/>
    </row>
    <row r="8" spans="12:62" ht="13.5">
      <c r="L8" s="34"/>
      <c r="AY8" s="128" t="s">
        <v>12</v>
      </c>
      <c r="AZ8" s="128"/>
      <c r="BD8" s="128" t="s">
        <v>12</v>
      </c>
      <c r="BE8" s="128"/>
      <c r="BI8" s="128" t="s">
        <v>12</v>
      </c>
      <c r="BJ8" s="128"/>
    </row>
    <row r="9" spans="12:62" ht="13.5">
      <c r="L9" s="37"/>
      <c r="AY9" s="3"/>
      <c r="AZ9" s="3"/>
      <c r="BD9" s="3"/>
      <c r="BE9" s="3"/>
      <c r="BI9" s="3"/>
      <c r="BJ9" s="3"/>
    </row>
    <row r="10" spans="3:63" ht="13.5">
      <c r="C10" s="59" t="s">
        <v>13</v>
      </c>
      <c r="D10" s="59"/>
      <c r="E10" s="59"/>
      <c r="F10" s="56">
        <v>19</v>
      </c>
      <c r="G10" s="56"/>
      <c r="H10" s="56"/>
      <c r="I10" s="59" t="s">
        <v>1</v>
      </c>
      <c r="J10" s="59"/>
      <c r="K10" s="59"/>
      <c r="L10" s="37"/>
      <c r="M10" s="132">
        <v>45</v>
      </c>
      <c r="N10" s="132"/>
      <c r="O10" s="132"/>
      <c r="P10" s="132"/>
      <c r="Q10" s="132"/>
      <c r="R10" s="132">
        <v>12073</v>
      </c>
      <c r="S10" s="132"/>
      <c r="T10" s="132"/>
      <c r="U10" s="132"/>
      <c r="V10" s="132"/>
      <c r="W10" s="132">
        <v>217431</v>
      </c>
      <c r="X10" s="132"/>
      <c r="Y10" s="132"/>
      <c r="Z10" s="132"/>
      <c r="AA10" s="132"/>
      <c r="AB10" s="132">
        <v>308625</v>
      </c>
      <c r="AC10" s="132"/>
      <c r="AD10" s="132"/>
      <c r="AE10" s="132"/>
      <c r="AF10" s="132"/>
      <c r="AG10" s="132">
        <v>98741</v>
      </c>
      <c r="AH10" s="132"/>
      <c r="AI10" s="132"/>
      <c r="AJ10" s="132"/>
      <c r="AK10" s="132"/>
      <c r="AL10" s="132">
        <v>69</v>
      </c>
      <c r="AM10" s="132"/>
      <c r="AN10" s="132"/>
      <c r="AO10" s="132"/>
      <c r="AP10" s="132"/>
      <c r="AQ10" s="132">
        <v>17612</v>
      </c>
      <c r="AR10" s="132"/>
      <c r="AS10" s="132"/>
      <c r="AT10" s="132"/>
      <c r="AU10" s="132"/>
      <c r="AV10" s="132">
        <v>1088381</v>
      </c>
      <c r="AW10" s="132"/>
      <c r="AX10" s="132"/>
      <c r="AY10" s="132"/>
      <c r="AZ10" s="132"/>
      <c r="BA10" s="132"/>
      <c r="BB10" s="132">
        <v>443881</v>
      </c>
      <c r="BC10" s="132"/>
      <c r="BD10" s="132"/>
      <c r="BE10" s="132"/>
      <c r="BF10" s="132"/>
      <c r="BG10" s="132">
        <v>644500</v>
      </c>
      <c r="BH10" s="132"/>
      <c r="BI10" s="132"/>
      <c r="BJ10" s="132"/>
      <c r="BK10" s="132"/>
    </row>
    <row r="11" spans="6:63" ht="13.5">
      <c r="F11" s="56">
        <v>20</v>
      </c>
      <c r="G11" s="56"/>
      <c r="H11" s="56"/>
      <c r="L11" s="37"/>
      <c r="M11" s="132">
        <v>45</v>
      </c>
      <c r="N11" s="132"/>
      <c r="O11" s="132"/>
      <c r="P11" s="132"/>
      <c r="Q11" s="132"/>
      <c r="R11" s="132">
        <v>12642</v>
      </c>
      <c r="S11" s="132"/>
      <c r="T11" s="132"/>
      <c r="U11" s="132"/>
      <c r="V11" s="132"/>
      <c r="W11" s="132">
        <v>236253</v>
      </c>
      <c r="X11" s="132"/>
      <c r="Y11" s="132"/>
      <c r="Z11" s="132"/>
      <c r="AA11" s="132"/>
      <c r="AB11" s="132">
        <v>309277</v>
      </c>
      <c r="AC11" s="132"/>
      <c r="AD11" s="132"/>
      <c r="AE11" s="132"/>
      <c r="AF11" s="132"/>
      <c r="AG11" s="132">
        <v>102070</v>
      </c>
      <c r="AH11" s="132"/>
      <c r="AI11" s="132"/>
      <c r="AJ11" s="132"/>
      <c r="AK11" s="132"/>
      <c r="AL11" s="132">
        <v>69</v>
      </c>
      <c r="AM11" s="132"/>
      <c r="AN11" s="132"/>
      <c r="AO11" s="132"/>
      <c r="AP11" s="132"/>
      <c r="AQ11" s="132">
        <v>17599</v>
      </c>
      <c r="AR11" s="132"/>
      <c r="AS11" s="132"/>
      <c r="AT11" s="132"/>
      <c r="AU11" s="132"/>
      <c r="AV11" s="132">
        <v>1100034</v>
      </c>
      <c r="AW11" s="132"/>
      <c r="AX11" s="132"/>
      <c r="AY11" s="132"/>
      <c r="AZ11" s="132"/>
      <c r="BA11" s="132"/>
      <c r="BB11" s="132">
        <v>415305</v>
      </c>
      <c r="BC11" s="132"/>
      <c r="BD11" s="132"/>
      <c r="BE11" s="132"/>
      <c r="BF11" s="132"/>
      <c r="BG11" s="132">
        <v>684729</v>
      </c>
      <c r="BH11" s="132"/>
      <c r="BI11" s="132"/>
      <c r="BJ11" s="132"/>
      <c r="BK11" s="132"/>
    </row>
    <row r="12" spans="6:63" ht="13.5">
      <c r="F12" s="56">
        <v>21</v>
      </c>
      <c r="G12" s="56"/>
      <c r="H12" s="56"/>
      <c r="L12" s="37"/>
      <c r="M12" s="134">
        <v>45</v>
      </c>
      <c r="N12" s="134"/>
      <c r="O12" s="134"/>
      <c r="P12" s="134"/>
      <c r="Q12" s="134"/>
      <c r="R12" s="134">
        <v>11935</v>
      </c>
      <c r="S12" s="134"/>
      <c r="T12" s="134"/>
      <c r="U12" s="134"/>
      <c r="V12" s="134"/>
      <c r="W12" s="134">
        <v>189212</v>
      </c>
      <c r="X12" s="134"/>
      <c r="Y12" s="134"/>
      <c r="Z12" s="134"/>
      <c r="AA12" s="134"/>
      <c r="AB12" s="134">
        <v>296314</v>
      </c>
      <c r="AC12" s="134"/>
      <c r="AD12" s="134"/>
      <c r="AE12" s="134"/>
      <c r="AF12" s="134"/>
      <c r="AG12" s="134">
        <v>64119</v>
      </c>
      <c r="AH12" s="134"/>
      <c r="AI12" s="134"/>
      <c r="AJ12" s="134"/>
      <c r="AK12" s="134"/>
      <c r="AL12" s="134">
        <v>69</v>
      </c>
      <c r="AM12" s="134"/>
      <c r="AN12" s="134"/>
      <c r="AO12" s="134"/>
      <c r="AP12" s="134"/>
      <c r="AQ12" s="134">
        <v>22654</v>
      </c>
      <c r="AR12" s="134"/>
      <c r="AS12" s="134"/>
      <c r="AT12" s="134"/>
      <c r="AU12" s="134"/>
      <c r="AV12" s="134">
        <v>1084485</v>
      </c>
      <c r="AW12" s="134"/>
      <c r="AX12" s="134"/>
      <c r="AY12" s="134"/>
      <c r="AZ12" s="134"/>
      <c r="BA12" s="134"/>
      <c r="BB12" s="134">
        <v>402338</v>
      </c>
      <c r="BC12" s="134"/>
      <c r="BD12" s="134"/>
      <c r="BE12" s="134"/>
      <c r="BF12" s="134"/>
      <c r="BG12" s="134">
        <v>682147</v>
      </c>
      <c r="BH12" s="134"/>
      <c r="BI12" s="134"/>
      <c r="BJ12" s="134"/>
      <c r="BK12" s="134"/>
    </row>
    <row r="13" spans="6:63" ht="13.5">
      <c r="F13" s="56">
        <v>22</v>
      </c>
      <c r="G13" s="56"/>
      <c r="H13" s="56"/>
      <c r="L13" s="37"/>
      <c r="M13" s="134">
        <v>43</v>
      </c>
      <c r="N13" s="134"/>
      <c r="O13" s="134"/>
      <c r="P13" s="134"/>
      <c r="Q13" s="134"/>
      <c r="R13" s="134">
        <v>11922</v>
      </c>
      <c r="S13" s="134"/>
      <c r="T13" s="134"/>
      <c r="U13" s="134"/>
      <c r="V13" s="134"/>
      <c r="W13" s="134">
        <v>214777</v>
      </c>
      <c r="X13" s="134"/>
      <c r="Y13" s="134"/>
      <c r="Z13" s="134"/>
      <c r="AA13" s="134"/>
      <c r="AB13" s="134">
        <v>283416</v>
      </c>
      <c r="AC13" s="134"/>
      <c r="AD13" s="134"/>
      <c r="AE13" s="134"/>
      <c r="AF13" s="134"/>
      <c r="AG13" s="134">
        <v>64355</v>
      </c>
      <c r="AH13" s="134"/>
      <c r="AI13" s="134"/>
      <c r="AJ13" s="134"/>
      <c r="AK13" s="134"/>
      <c r="AL13" s="134">
        <v>65</v>
      </c>
      <c r="AM13" s="134"/>
      <c r="AN13" s="134"/>
      <c r="AO13" s="134"/>
      <c r="AP13" s="134"/>
      <c r="AQ13" s="134">
        <v>21421</v>
      </c>
      <c r="AR13" s="134"/>
      <c r="AS13" s="134"/>
      <c r="AT13" s="134"/>
      <c r="AU13" s="134"/>
      <c r="AV13" s="134">
        <f>SUM(BB13:BK13)</f>
        <v>1085209</v>
      </c>
      <c r="AW13" s="134"/>
      <c r="AX13" s="134"/>
      <c r="AY13" s="134"/>
      <c r="AZ13" s="134"/>
      <c r="BA13" s="134"/>
      <c r="BB13" s="134">
        <v>402277</v>
      </c>
      <c r="BC13" s="134"/>
      <c r="BD13" s="134"/>
      <c r="BE13" s="134"/>
      <c r="BF13" s="134"/>
      <c r="BG13" s="134">
        <v>682932</v>
      </c>
      <c r="BH13" s="134"/>
      <c r="BI13" s="134"/>
      <c r="BJ13" s="134"/>
      <c r="BK13" s="134"/>
    </row>
    <row r="14" spans="6:63" ht="13.5">
      <c r="F14" s="57">
        <v>23</v>
      </c>
      <c r="G14" s="57"/>
      <c r="H14" s="57"/>
      <c r="L14" s="37"/>
      <c r="M14" s="135">
        <v>42</v>
      </c>
      <c r="N14" s="135"/>
      <c r="O14" s="135"/>
      <c r="P14" s="135"/>
      <c r="Q14" s="135"/>
      <c r="R14" s="135">
        <v>12218</v>
      </c>
      <c r="S14" s="135"/>
      <c r="T14" s="135"/>
      <c r="U14" s="135"/>
      <c r="V14" s="135"/>
      <c r="W14" s="135">
        <v>208813</v>
      </c>
      <c r="X14" s="135"/>
      <c r="Y14" s="135"/>
      <c r="Z14" s="135"/>
      <c r="AA14" s="135"/>
      <c r="AB14" s="135">
        <v>292962</v>
      </c>
      <c r="AC14" s="135"/>
      <c r="AD14" s="135"/>
      <c r="AE14" s="135"/>
      <c r="AF14" s="135"/>
      <c r="AG14" s="135">
        <v>61571</v>
      </c>
      <c r="AH14" s="135"/>
      <c r="AI14" s="135"/>
      <c r="AJ14" s="135"/>
      <c r="AK14" s="135"/>
      <c r="AL14" s="135">
        <v>65</v>
      </c>
      <c r="AM14" s="135"/>
      <c r="AN14" s="135"/>
      <c r="AO14" s="135"/>
      <c r="AP14" s="135"/>
      <c r="AQ14" s="135">
        <v>21465</v>
      </c>
      <c r="AR14" s="135"/>
      <c r="AS14" s="135"/>
      <c r="AT14" s="135"/>
      <c r="AU14" s="135"/>
      <c r="AV14" s="135">
        <f>SUM(BB14:BK14)</f>
        <v>1076534</v>
      </c>
      <c r="AW14" s="135"/>
      <c r="AX14" s="135"/>
      <c r="AY14" s="135"/>
      <c r="AZ14" s="135"/>
      <c r="BA14" s="135"/>
      <c r="BB14" s="135">
        <v>413762</v>
      </c>
      <c r="BC14" s="135"/>
      <c r="BD14" s="135"/>
      <c r="BE14" s="135"/>
      <c r="BF14" s="135"/>
      <c r="BG14" s="135">
        <v>662772</v>
      </c>
      <c r="BH14" s="135"/>
      <c r="BI14" s="135"/>
      <c r="BJ14" s="135"/>
      <c r="BK14" s="135"/>
    </row>
    <row r="15" spans="2:62" ht="13.5">
      <c r="B15" s="2"/>
      <c r="C15" s="2"/>
      <c r="D15" s="2"/>
      <c r="E15" s="2"/>
      <c r="F15" s="2"/>
      <c r="G15" s="2"/>
      <c r="H15" s="2"/>
      <c r="I15" s="2"/>
      <c r="J15" s="2"/>
      <c r="K15" s="2"/>
      <c r="L15" s="38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2:62" ht="13.5">
      <c r="B16" s="74" t="s">
        <v>1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 t="s">
        <v>14</v>
      </c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 t="s">
        <v>16</v>
      </c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63"/>
    </row>
    <row r="17" spans="2:62" ht="13.5">
      <c r="B17" s="74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62" t="s">
        <v>2</v>
      </c>
      <c r="N17" s="58"/>
      <c r="O17" s="58"/>
      <c r="P17" s="58"/>
      <c r="Q17" s="58"/>
      <c r="R17" s="58"/>
      <c r="S17" s="58" t="s">
        <v>15</v>
      </c>
      <c r="T17" s="58"/>
      <c r="U17" s="58"/>
      <c r="V17" s="58"/>
      <c r="W17" s="58"/>
      <c r="X17" s="58"/>
      <c r="Y17" s="58" t="s">
        <v>4</v>
      </c>
      <c r="Z17" s="58"/>
      <c r="AA17" s="58"/>
      <c r="AB17" s="58"/>
      <c r="AC17" s="58"/>
      <c r="AD17" s="58"/>
      <c r="AE17" s="58" t="s">
        <v>17</v>
      </c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 t="s">
        <v>4</v>
      </c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63"/>
    </row>
    <row r="18" spans="2:63" ht="13.5">
      <c r="B18" s="74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 t="s">
        <v>18</v>
      </c>
      <c r="AF18" s="58"/>
      <c r="AG18" s="58"/>
      <c r="AH18" s="58"/>
      <c r="AI18" s="58"/>
      <c r="AJ18" s="58"/>
      <c r="AK18" s="58" t="s">
        <v>19</v>
      </c>
      <c r="AL18" s="58"/>
      <c r="AM18" s="58"/>
      <c r="AN18" s="58"/>
      <c r="AO18" s="58"/>
      <c r="AP18" s="58"/>
      <c r="AQ18" s="61" t="s">
        <v>9</v>
      </c>
      <c r="AR18" s="61"/>
      <c r="AS18" s="61"/>
      <c r="AT18" s="61"/>
      <c r="AU18" s="61"/>
      <c r="AV18" s="61"/>
      <c r="AW18" s="61"/>
      <c r="AX18" s="58" t="s">
        <v>10</v>
      </c>
      <c r="AY18" s="58"/>
      <c r="AZ18" s="58"/>
      <c r="BA18" s="58"/>
      <c r="BB18" s="58"/>
      <c r="BC18" s="58"/>
      <c r="BD18" s="58"/>
      <c r="BE18" s="58" t="s">
        <v>11</v>
      </c>
      <c r="BF18" s="75"/>
      <c r="BG18" s="75"/>
      <c r="BH18" s="75"/>
      <c r="BI18" s="75"/>
      <c r="BJ18" s="101"/>
      <c r="BK18" s="3"/>
    </row>
    <row r="19" spans="12:62" ht="13.5">
      <c r="L19" s="34"/>
      <c r="AV19" s="128" t="s">
        <v>12</v>
      </c>
      <c r="AW19" s="128"/>
      <c r="BC19" s="128" t="s">
        <v>12</v>
      </c>
      <c r="BD19" s="128"/>
      <c r="BI19" s="128" t="s">
        <v>12</v>
      </c>
      <c r="BJ19" s="128"/>
    </row>
    <row r="20" spans="12:62" ht="13.5">
      <c r="L20" s="37"/>
      <c r="AV20" s="3"/>
      <c r="AW20" s="3"/>
      <c r="BC20" s="3"/>
      <c r="BD20" s="3"/>
      <c r="BI20" s="3"/>
      <c r="BJ20" s="3"/>
    </row>
    <row r="21" spans="3:63" ht="13.5">
      <c r="C21" s="59" t="s">
        <v>13</v>
      </c>
      <c r="D21" s="59"/>
      <c r="E21" s="59"/>
      <c r="F21" s="56">
        <v>19</v>
      </c>
      <c r="G21" s="56"/>
      <c r="H21" s="56"/>
      <c r="I21" s="59" t="s">
        <v>1</v>
      </c>
      <c r="J21" s="59"/>
      <c r="K21" s="59"/>
      <c r="L21" s="37"/>
      <c r="M21" s="134">
        <v>23</v>
      </c>
      <c r="N21" s="100"/>
      <c r="O21" s="100"/>
      <c r="P21" s="100"/>
      <c r="Q21" s="100"/>
      <c r="R21" s="100"/>
      <c r="S21" s="136">
        <v>4593</v>
      </c>
      <c r="T21" s="71"/>
      <c r="U21" s="71"/>
      <c r="V21" s="71"/>
      <c r="W21" s="71"/>
      <c r="X21" s="71"/>
      <c r="Y21" s="136">
        <v>85681</v>
      </c>
      <c r="Z21" s="71"/>
      <c r="AA21" s="71"/>
      <c r="AB21" s="71"/>
      <c r="AC21" s="71"/>
      <c r="AD21" s="71"/>
      <c r="AE21" s="134">
        <v>32</v>
      </c>
      <c r="AF21" s="100"/>
      <c r="AG21" s="100"/>
      <c r="AH21" s="100"/>
      <c r="AI21" s="100"/>
      <c r="AJ21" s="100"/>
      <c r="AK21" s="136">
        <v>4</v>
      </c>
      <c r="AL21" s="71"/>
      <c r="AM21" s="71"/>
      <c r="AN21" s="71"/>
      <c r="AO21" s="71"/>
      <c r="AP21" s="71"/>
      <c r="AQ21" s="136">
        <v>200562</v>
      </c>
      <c r="AR21" s="71"/>
      <c r="AS21" s="71"/>
      <c r="AT21" s="71"/>
      <c r="AU21" s="71"/>
      <c r="AV21" s="71"/>
      <c r="AW21" s="71"/>
      <c r="AX21" s="136">
        <v>163518</v>
      </c>
      <c r="AY21" s="71"/>
      <c r="AZ21" s="71"/>
      <c r="BA21" s="71"/>
      <c r="BB21" s="71"/>
      <c r="BC21" s="71"/>
      <c r="BD21" s="71"/>
      <c r="BE21" s="136">
        <v>37044</v>
      </c>
      <c r="BF21" s="71"/>
      <c r="BG21" s="71"/>
      <c r="BH21" s="71"/>
      <c r="BI21" s="71"/>
      <c r="BJ21" s="71"/>
      <c r="BK21" s="6"/>
    </row>
    <row r="22" spans="6:63" ht="13.5">
      <c r="F22" s="56">
        <v>20</v>
      </c>
      <c r="G22" s="56"/>
      <c r="H22" s="56"/>
      <c r="L22" s="37"/>
      <c r="M22" s="134">
        <v>23</v>
      </c>
      <c r="N22" s="100"/>
      <c r="O22" s="100"/>
      <c r="P22" s="100"/>
      <c r="Q22" s="100"/>
      <c r="R22" s="100"/>
      <c r="S22" s="136">
        <v>4417</v>
      </c>
      <c r="T22" s="71"/>
      <c r="U22" s="71"/>
      <c r="V22" s="71"/>
      <c r="W22" s="71"/>
      <c r="X22" s="71"/>
      <c r="Y22" s="136">
        <v>79245</v>
      </c>
      <c r="Z22" s="71"/>
      <c r="AA22" s="71"/>
      <c r="AB22" s="71"/>
      <c r="AC22" s="71"/>
      <c r="AD22" s="71"/>
      <c r="AE22" s="134">
        <v>32</v>
      </c>
      <c r="AF22" s="100"/>
      <c r="AG22" s="100"/>
      <c r="AH22" s="100"/>
      <c r="AI22" s="100"/>
      <c r="AJ22" s="100"/>
      <c r="AK22" s="136">
        <v>4</v>
      </c>
      <c r="AL22" s="71"/>
      <c r="AM22" s="71"/>
      <c r="AN22" s="71"/>
      <c r="AO22" s="71"/>
      <c r="AP22" s="71"/>
      <c r="AQ22" s="136">
        <v>217017</v>
      </c>
      <c r="AR22" s="71"/>
      <c r="AS22" s="71"/>
      <c r="AT22" s="71"/>
      <c r="AU22" s="71"/>
      <c r="AV22" s="71"/>
      <c r="AW22" s="71"/>
      <c r="AX22" s="136">
        <v>177144</v>
      </c>
      <c r="AY22" s="71"/>
      <c r="AZ22" s="71"/>
      <c r="BA22" s="71"/>
      <c r="BB22" s="71"/>
      <c r="BC22" s="71"/>
      <c r="BD22" s="71"/>
      <c r="BE22" s="136">
        <v>39873</v>
      </c>
      <c r="BF22" s="71"/>
      <c r="BG22" s="71"/>
      <c r="BH22" s="71"/>
      <c r="BI22" s="71"/>
      <c r="BJ22" s="71"/>
      <c r="BK22" s="6"/>
    </row>
    <row r="23" spans="6:63" ht="13.5">
      <c r="F23" s="56">
        <v>21</v>
      </c>
      <c r="G23" s="56"/>
      <c r="H23" s="56"/>
      <c r="L23" s="37"/>
      <c r="M23" s="134">
        <v>23</v>
      </c>
      <c r="N23" s="100"/>
      <c r="O23" s="100"/>
      <c r="P23" s="100"/>
      <c r="Q23" s="100"/>
      <c r="R23" s="100"/>
      <c r="S23" s="136">
        <v>4046</v>
      </c>
      <c r="T23" s="71"/>
      <c r="U23" s="71"/>
      <c r="V23" s="71"/>
      <c r="W23" s="71"/>
      <c r="X23" s="71"/>
      <c r="Y23" s="136">
        <v>74249</v>
      </c>
      <c r="Z23" s="71"/>
      <c r="AA23" s="71"/>
      <c r="AB23" s="71"/>
      <c r="AC23" s="71"/>
      <c r="AD23" s="71"/>
      <c r="AE23" s="134">
        <v>33</v>
      </c>
      <c r="AF23" s="100"/>
      <c r="AG23" s="100"/>
      <c r="AH23" s="100"/>
      <c r="AI23" s="100"/>
      <c r="AJ23" s="100"/>
      <c r="AK23" s="136">
        <v>4</v>
      </c>
      <c r="AL23" s="71"/>
      <c r="AM23" s="71"/>
      <c r="AN23" s="71"/>
      <c r="AO23" s="71"/>
      <c r="AP23" s="71"/>
      <c r="AQ23" s="136">
        <v>211838</v>
      </c>
      <c r="AR23" s="71"/>
      <c r="AS23" s="71"/>
      <c r="AT23" s="71"/>
      <c r="AU23" s="71"/>
      <c r="AV23" s="71"/>
      <c r="AW23" s="71"/>
      <c r="AX23" s="136">
        <v>172586</v>
      </c>
      <c r="AY23" s="71"/>
      <c r="AZ23" s="71"/>
      <c r="BA23" s="71"/>
      <c r="BB23" s="71"/>
      <c r="BC23" s="71"/>
      <c r="BD23" s="71"/>
      <c r="BE23" s="136">
        <v>39252</v>
      </c>
      <c r="BF23" s="71"/>
      <c r="BG23" s="71"/>
      <c r="BH23" s="71"/>
      <c r="BI23" s="71"/>
      <c r="BJ23" s="71"/>
      <c r="BK23" s="8"/>
    </row>
    <row r="24" spans="6:63" ht="13.5">
      <c r="F24" s="56">
        <v>22</v>
      </c>
      <c r="G24" s="56"/>
      <c r="H24" s="56"/>
      <c r="L24" s="37"/>
      <c r="M24" s="134">
        <v>22</v>
      </c>
      <c r="N24" s="100"/>
      <c r="O24" s="100"/>
      <c r="P24" s="100"/>
      <c r="Q24" s="100"/>
      <c r="R24" s="100"/>
      <c r="S24" s="136">
        <v>3467</v>
      </c>
      <c r="T24" s="71"/>
      <c r="U24" s="71"/>
      <c r="V24" s="71"/>
      <c r="W24" s="71"/>
      <c r="X24" s="71"/>
      <c r="Y24" s="136">
        <v>71821</v>
      </c>
      <c r="Z24" s="71"/>
      <c r="AA24" s="71"/>
      <c r="AB24" s="71"/>
      <c r="AC24" s="71"/>
      <c r="AD24" s="71"/>
      <c r="AE24" s="134">
        <v>33</v>
      </c>
      <c r="AF24" s="100"/>
      <c r="AG24" s="100"/>
      <c r="AH24" s="100"/>
      <c r="AI24" s="100"/>
      <c r="AJ24" s="100"/>
      <c r="AK24" s="136">
        <v>4</v>
      </c>
      <c r="AL24" s="71"/>
      <c r="AM24" s="71"/>
      <c r="AN24" s="71"/>
      <c r="AO24" s="71"/>
      <c r="AP24" s="71"/>
      <c r="AQ24" s="136">
        <f>SUM(AX24:BK24)</f>
        <v>228199</v>
      </c>
      <c r="AR24" s="71"/>
      <c r="AS24" s="71"/>
      <c r="AT24" s="71"/>
      <c r="AU24" s="71"/>
      <c r="AV24" s="71"/>
      <c r="AW24" s="71"/>
      <c r="AX24" s="136">
        <v>189192</v>
      </c>
      <c r="AY24" s="71"/>
      <c r="AZ24" s="71"/>
      <c r="BA24" s="71"/>
      <c r="BB24" s="71"/>
      <c r="BC24" s="71"/>
      <c r="BD24" s="71"/>
      <c r="BE24" s="136">
        <v>39007</v>
      </c>
      <c r="BF24" s="71"/>
      <c r="BG24" s="71"/>
      <c r="BH24" s="71"/>
      <c r="BI24" s="71"/>
      <c r="BJ24" s="71"/>
      <c r="BK24" s="9"/>
    </row>
    <row r="25" spans="6:63" ht="13.5">
      <c r="F25" s="57">
        <v>23</v>
      </c>
      <c r="G25" s="57"/>
      <c r="H25" s="57"/>
      <c r="L25" s="37"/>
      <c r="M25" s="137">
        <v>21</v>
      </c>
      <c r="N25" s="67"/>
      <c r="O25" s="67"/>
      <c r="P25" s="67"/>
      <c r="Q25" s="67"/>
      <c r="R25" s="67"/>
      <c r="S25" s="137">
        <v>3061</v>
      </c>
      <c r="T25" s="67"/>
      <c r="U25" s="67"/>
      <c r="V25" s="67"/>
      <c r="W25" s="67"/>
      <c r="X25" s="67"/>
      <c r="Y25" s="137">
        <v>58783</v>
      </c>
      <c r="Z25" s="67"/>
      <c r="AA25" s="67"/>
      <c r="AB25" s="67"/>
      <c r="AC25" s="67"/>
      <c r="AD25" s="67"/>
      <c r="AE25" s="137">
        <v>33</v>
      </c>
      <c r="AF25" s="67"/>
      <c r="AG25" s="67"/>
      <c r="AH25" s="67"/>
      <c r="AI25" s="67"/>
      <c r="AJ25" s="67"/>
      <c r="AK25" s="137">
        <v>4</v>
      </c>
      <c r="AL25" s="67"/>
      <c r="AM25" s="67"/>
      <c r="AN25" s="67"/>
      <c r="AO25" s="67"/>
      <c r="AP25" s="67"/>
      <c r="AQ25" s="137">
        <f>SUM(AX25:BK25)</f>
        <v>225388</v>
      </c>
      <c r="AR25" s="67"/>
      <c r="AS25" s="67"/>
      <c r="AT25" s="67"/>
      <c r="AU25" s="67"/>
      <c r="AV25" s="67"/>
      <c r="AW25" s="67"/>
      <c r="AX25" s="137">
        <v>187004</v>
      </c>
      <c r="AY25" s="67"/>
      <c r="AZ25" s="67"/>
      <c r="BA25" s="67"/>
      <c r="BB25" s="67"/>
      <c r="BC25" s="67"/>
      <c r="BD25" s="67"/>
      <c r="BE25" s="137">
        <v>38384</v>
      </c>
      <c r="BF25" s="67"/>
      <c r="BG25" s="67"/>
      <c r="BH25" s="67"/>
      <c r="BI25" s="67"/>
      <c r="BJ25" s="67"/>
      <c r="BK25" s="7"/>
    </row>
    <row r="26" spans="2:62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38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</row>
    <row r="27" spans="2:33" ht="13.5">
      <c r="B27" s="74" t="s">
        <v>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 t="s">
        <v>20</v>
      </c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63"/>
    </row>
    <row r="28" spans="2:33" ht="13.5">
      <c r="B28" s="74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 t="s">
        <v>17</v>
      </c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 t="s">
        <v>4</v>
      </c>
      <c r="AB28" s="58"/>
      <c r="AC28" s="58"/>
      <c r="AD28" s="58"/>
      <c r="AE28" s="58"/>
      <c r="AF28" s="58"/>
      <c r="AG28" s="63"/>
    </row>
    <row r="29" spans="2:33" ht="13.5">
      <c r="B29" s="74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 t="s">
        <v>18</v>
      </c>
      <c r="N29" s="58"/>
      <c r="O29" s="58"/>
      <c r="P29" s="58"/>
      <c r="Q29" s="58"/>
      <c r="R29" s="58"/>
      <c r="S29" s="58"/>
      <c r="T29" s="58" t="s">
        <v>19</v>
      </c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63"/>
    </row>
    <row r="30" ht="13.5">
      <c r="L30" s="34"/>
    </row>
    <row r="31" spans="3:33" ht="13.5">
      <c r="C31" s="59" t="s">
        <v>13</v>
      </c>
      <c r="D31" s="59"/>
      <c r="E31" s="59"/>
      <c r="F31" s="56">
        <v>19</v>
      </c>
      <c r="G31" s="56"/>
      <c r="H31" s="56"/>
      <c r="I31" s="59" t="s">
        <v>1</v>
      </c>
      <c r="J31" s="59"/>
      <c r="K31" s="59"/>
      <c r="L31" s="37"/>
      <c r="M31" s="124">
        <v>9</v>
      </c>
      <c r="N31" s="124"/>
      <c r="O31" s="124"/>
      <c r="P31" s="124"/>
      <c r="Q31" s="124"/>
      <c r="R31" s="124"/>
      <c r="S31" s="124"/>
      <c r="T31" s="124">
        <v>0</v>
      </c>
      <c r="U31" s="124"/>
      <c r="V31" s="124"/>
      <c r="W31" s="124"/>
      <c r="X31" s="124"/>
      <c r="Y31" s="124"/>
      <c r="Z31" s="124"/>
      <c r="AA31" s="124">
        <v>7178</v>
      </c>
      <c r="AB31" s="124"/>
      <c r="AC31" s="124"/>
      <c r="AD31" s="124"/>
      <c r="AE31" s="124"/>
      <c r="AF31" s="124"/>
      <c r="AG31" s="124"/>
    </row>
    <row r="32" spans="6:33" ht="13.5">
      <c r="F32" s="56">
        <v>20</v>
      </c>
      <c r="G32" s="56"/>
      <c r="H32" s="56"/>
      <c r="L32" s="37"/>
      <c r="M32" s="124">
        <v>9</v>
      </c>
      <c r="N32" s="124"/>
      <c r="O32" s="124"/>
      <c r="P32" s="124"/>
      <c r="Q32" s="124"/>
      <c r="R32" s="124"/>
      <c r="S32" s="124"/>
      <c r="T32" s="124">
        <v>0</v>
      </c>
      <c r="U32" s="124"/>
      <c r="V32" s="124"/>
      <c r="W32" s="124"/>
      <c r="X32" s="124"/>
      <c r="Y32" s="124"/>
      <c r="Z32" s="124"/>
      <c r="AA32" s="124">
        <v>7882</v>
      </c>
      <c r="AB32" s="124"/>
      <c r="AC32" s="124"/>
      <c r="AD32" s="124"/>
      <c r="AE32" s="124"/>
      <c r="AF32" s="124"/>
      <c r="AG32" s="124"/>
    </row>
    <row r="33" spans="6:33" ht="13.5">
      <c r="F33" s="56">
        <v>21</v>
      </c>
      <c r="G33" s="56"/>
      <c r="H33" s="56"/>
      <c r="L33" s="37"/>
      <c r="M33" s="124">
        <v>9</v>
      </c>
      <c r="N33" s="124"/>
      <c r="O33" s="124"/>
      <c r="P33" s="124"/>
      <c r="Q33" s="124"/>
      <c r="R33" s="124"/>
      <c r="S33" s="124"/>
      <c r="T33" s="124">
        <v>0</v>
      </c>
      <c r="U33" s="124"/>
      <c r="V33" s="124"/>
      <c r="W33" s="124"/>
      <c r="X33" s="124"/>
      <c r="Y33" s="124"/>
      <c r="Z33" s="124"/>
      <c r="AA33" s="124">
        <v>6211</v>
      </c>
      <c r="AB33" s="124"/>
      <c r="AC33" s="124"/>
      <c r="AD33" s="124"/>
      <c r="AE33" s="124"/>
      <c r="AF33" s="124"/>
      <c r="AG33" s="124"/>
    </row>
    <row r="34" spans="6:33" ht="13.5">
      <c r="F34" s="56">
        <v>22</v>
      </c>
      <c r="G34" s="56"/>
      <c r="H34" s="56"/>
      <c r="L34" s="37"/>
      <c r="M34" s="124">
        <v>8</v>
      </c>
      <c r="N34" s="124"/>
      <c r="O34" s="124"/>
      <c r="P34" s="124"/>
      <c r="Q34" s="124"/>
      <c r="R34" s="124"/>
      <c r="S34" s="124"/>
      <c r="T34" s="124">
        <v>0</v>
      </c>
      <c r="U34" s="124"/>
      <c r="V34" s="124"/>
      <c r="W34" s="124"/>
      <c r="X34" s="124"/>
      <c r="Y34" s="124"/>
      <c r="Z34" s="124"/>
      <c r="AA34" s="124">
        <v>5293</v>
      </c>
      <c r="AB34" s="124"/>
      <c r="AC34" s="124"/>
      <c r="AD34" s="124"/>
      <c r="AE34" s="124"/>
      <c r="AF34" s="124"/>
      <c r="AG34" s="124"/>
    </row>
    <row r="35" spans="6:33" ht="13.5">
      <c r="F35" s="57">
        <v>23</v>
      </c>
      <c r="G35" s="57"/>
      <c r="H35" s="57"/>
      <c r="L35" s="37"/>
      <c r="M35" s="130">
        <v>8</v>
      </c>
      <c r="N35" s="130"/>
      <c r="O35" s="130"/>
      <c r="P35" s="130"/>
      <c r="Q35" s="130"/>
      <c r="R35" s="130"/>
      <c r="S35" s="130"/>
      <c r="T35" s="130">
        <v>0</v>
      </c>
      <c r="U35" s="130"/>
      <c r="V35" s="130"/>
      <c r="W35" s="130"/>
      <c r="X35" s="130"/>
      <c r="Y35" s="130"/>
      <c r="Z35" s="130"/>
      <c r="AA35" s="130">
        <v>5321</v>
      </c>
      <c r="AB35" s="130"/>
      <c r="AC35" s="130"/>
      <c r="AD35" s="130"/>
      <c r="AE35" s="130"/>
      <c r="AF35" s="130"/>
      <c r="AG35" s="130"/>
    </row>
    <row r="36" spans="2:33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38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2:6" ht="13.5">
      <c r="B37" s="102" t="s">
        <v>22</v>
      </c>
      <c r="C37" s="102"/>
      <c r="D37" s="102"/>
      <c r="E37" s="4" t="s">
        <v>21</v>
      </c>
      <c r="F37" s="5" t="s">
        <v>246</v>
      </c>
    </row>
    <row r="43" spans="2:62" ht="18" customHeight="1">
      <c r="B43" s="66" t="s">
        <v>236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</row>
    <row r="44" spans="2:62" ht="12.7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</row>
    <row r="45" spans="2:62" ht="13.5">
      <c r="B45" s="138" t="s">
        <v>1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 t="s">
        <v>237</v>
      </c>
      <c r="O45" s="139"/>
      <c r="P45" s="139"/>
      <c r="Q45" s="139"/>
      <c r="R45" s="139"/>
      <c r="S45" s="139"/>
      <c r="T45" s="139"/>
      <c r="U45" s="142" t="s">
        <v>238</v>
      </c>
      <c r="V45" s="139"/>
      <c r="W45" s="139"/>
      <c r="X45" s="139"/>
      <c r="Y45" s="139"/>
      <c r="Z45" s="139"/>
      <c r="AA45" s="139"/>
      <c r="AB45" s="142" t="s">
        <v>239</v>
      </c>
      <c r="AC45" s="139"/>
      <c r="AD45" s="139"/>
      <c r="AE45" s="139"/>
      <c r="AF45" s="139"/>
      <c r="AG45" s="139"/>
      <c r="AH45" s="139"/>
      <c r="AI45" s="142" t="s">
        <v>240</v>
      </c>
      <c r="AJ45" s="139"/>
      <c r="AK45" s="139"/>
      <c r="AL45" s="139"/>
      <c r="AM45" s="139"/>
      <c r="AN45" s="139"/>
      <c r="AO45" s="139"/>
      <c r="AP45" s="142" t="s">
        <v>241</v>
      </c>
      <c r="AQ45" s="139"/>
      <c r="AR45" s="139"/>
      <c r="AS45" s="139"/>
      <c r="AT45" s="139"/>
      <c r="AU45" s="139"/>
      <c r="AV45" s="139"/>
      <c r="AW45" s="142" t="s">
        <v>242</v>
      </c>
      <c r="AX45" s="139"/>
      <c r="AY45" s="139"/>
      <c r="AZ45" s="139"/>
      <c r="BA45" s="139"/>
      <c r="BB45" s="139"/>
      <c r="BC45" s="139"/>
      <c r="BD45" s="142" t="s">
        <v>243</v>
      </c>
      <c r="BE45" s="139"/>
      <c r="BF45" s="139"/>
      <c r="BG45" s="139"/>
      <c r="BH45" s="139"/>
      <c r="BI45" s="139"/>
      <c r="BJ45" s="143"/>
    </row>
    <row r="46" spans="2:62" ht="13.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4"/>
    </row>
    <row r="47" ht="13.5">
      <c r="M47" s="34"/>
    </row>
    <row r="48" spans="3:62" ht="13.5">
      <c r="C48" s="59" t="s">
        <v>13</v>
      </c>
      <c r="D48" s="59"/>
      <c r="E48" s="59"/>
      <c r="F48" s="59"/>
      <c r="G48" s="59">
        <v>19</v>
      </c>
      <c r="H48" s="59"/>
      <c r="I48" s="59" t="s">
        <v>1</v>
      </c>
      <c r="J48" s="59"/>
      <c r="K48" s="59"/>
      <c r="L48" s="59"/>
      <c r="M48" s="37"/>
      <c r="N48" s="54">
        <v>20151</v>
      </c>
      <c r="O48" s="54"/>
      <c r="P48" s="54"/>
      <c r="Q48" s="54"/>
      <c r="R48" s="54"/>
      <c r="S48" s="54"/>
      <c r="T48" s="54"/>
      <c r="U48" s="54">
        <v>329</v>
      </c>
      <c r="V48" s="54"/>
      <c r="W48" s="54"/>
      <c r="X48" s="54"/>
      <c r="Y48" s="54"/>
      <c r="Z48" s="54"/>
      <c r="AA48" s="54"/>
      <c r="AB48" s="54">
        <v>70</v>
      </c>
      <c r="AC48" s="54"/>
      <c r="AD48" s="54"/>
      <c r="AE48" s="54"/>
      <c r="AF48" s="54"/>
      <c r="AG48" s="54"/>
      <c r="AH48" s="54"/>
      <c r="AI48" s="54">
        <v>19706</v>
      </c>
      <c r="AJ48" s="54"/>
      <c r="AK48" s="54"/>
      <c r="AL48" s="54"/>
      <c r="AM48" s="54"/>
      <c r="AN48" s="54"/>
      <c r="AO48" s="54"/>
      <c r="AP48" s="54">
        <v>1114</v>
      </c>
      <c r="AQ48" s="54"/>
      <c r="AR48" s="54"/>
      <c r="AS48" s="54"/>
      <c r="AT48" s="54"/>
      <c r="AU48" s="54"/>
      <c r="AV48" s="54"/>
      <c r="AW48" s="54">
        <v>39013</v>
      </c>
      <c r="AX48" s="54"/>
      <c r="AY48" s="54"/>
      <c r="AZ48" s="54"/>
      <c r="BA48" s="54"/>
      <c r="BB48" s="54"/>
      <c r="BC48" s="54"/>
      <c r="BD48" s="54">
        <v>674</v>
      </c>
      <c r="BE48" s="54"/>
      <c r="BF48" s="54"/>
      <c r="BG48" s="54"/>
      <c r="BH48" s="54"/>
      <c r="BI48" s="54"/>
      <c r="BJ48" s="54"/>
    </row>
    <row r="49" spans="7:62" ht="13.5">
      <c r="G49" s="59">
        <v>20</v>
      </c>
      <c r="H49" s="59"/>
      <c r="M49" s="37"/>
      <c r="N49" s="54">
        <v>19982</v>
      </c>
      <c r="O49" s="54"/>
      <c r="P49" s="54"/>
      <c r="Q49" s="54"/>
      <c r="R49" s="54"/>
      <c r="S49" s="54"/>
      <c r="T49" s="54"/>
      <c r="U49" s="54">
        <v>285</v>
      </c>
      <c r="V49" s="54"/>
      <c r="W49" s="54"/>
      <c r="X49" s="54"/>
      <c r="Y49" s="54"/>
      <c r="Z49" s="54"/>
      <c r="AA49" s="54"/>
      <c r="AB49" s="54">
        <v>63</v>
      </c>
      <c r="AC49" s="54"/>
      <c r="AD49" s="54"/>
      <c r="AE49" s="54"/>
      <c r="AF49" s="54"/>
      <c r="AG49" s="54"/>
      <c r="AH49" s="54"/>
      <c r="AI49" s="54">
        <v>22408</v>
      </c>
      <c r="AJ49" s="54"/>
      <c r="AK49" s="54"/>
      <c r="AL49" s="54"/>
      <c r="AM49" s="54"/>
      <c r="AN49" s="54"/>
      <c r="AO49" s="54"/>
      <c r="AP49" s="54">
        <v>1203</v>
      </c>
      <c r="AQ49" s="54"/>
      <c r="AR49" s="54"/>
      <c r="AS49" s="54"/>
      <c r="AT49" s="54"/>
      <c r="AU49" s="54"/>
      <c r="AV49" s="54"/>
      <c r="AW49" s="54">
        <v>42374</v>
      </c>
      <c r="AX49" s="54"/>
      <c r="AY49" s="54"/>
      <c r="AZ49" s="54"/>
      <c r="BA49" s="54"/>
      <c r="BB49" s="54"/>
      <c r="BC49" s="54"/>
      <c r="BD49" s="54">
        <v>637</v>
      </c>
      <c r="BE49" s="54"/>
      <c r="BF49" s="54"/>
      <c r="BG49" s="54"/>
      <c r="BH49" s="54"/>
      <c r="BI49" s="54"/>
      <c r="BJ49" s="54"/>
    </row>
    <row r="50" spans="7:62" ht="13.5">
      <c r="G50" s="59">
        <v>21</v>
      </c>
      <c r="H50" s="59"/>
      <c r="M50" s="37"/>
      <c r="N50" s="54">
        <v>20801</v>
      </c>
      <c r="O50" s="54"/>
      <c r="P50" s="54"/>
      <c r="Q50" s="54"/>
      <c r="R50" s="54"/>
      <c r="S50" s="54"/>
      <c r="T50" s="54"/>
      <c r="U50" s="54">
        <v>312</v>
      </c>
      <c r="V50" s="54"/>
      <c r="W50" s="54"/>
      <c r="X50" s="54"/>
      <c r="Y50" s="54"/>
      <c r="Z50" s="54"/>
      <c r="AA50" s="54"/>
      <c r="AB50" s="54">
        <v>62</v>
      </c>
      <c r="AC50" s="54"/>
      <c r="AD50" s="54"/>
      <c r="AE50" s="54"/>
      <c r="AF50" s="54"/>
      <c r="AG50" s="54"/>
      <c r="AH50" s="54"/>
      <c r="AI50" s="54">
        <v>22991</v>
      </c>
      <c r="AJ50" s="54"/>
      <c r="AK50" s="54"/>
      <c r="AL50" s="54"/>
      <c r="AM50" s="54"/>
      <c r="AN50" s="54"/>
      <c r="AO50" s="54"/>
      <c r="AP50" s="54">
        <v>1308</v>
      </c>
      <c r="AQ50" s="54"/>
      <c r="AR50" s="54"/>
      <c r="AS50" s="54"/>
      <c r="AT50" s="54"/>
      <c r="AU50" s="54"/>
      <c r="AV50" s="54"/>
      <c r="AW50" s="54">
        <v>44234</v>
      </c>
      <c r="AX50" s="54"/>
      <c r="AY50" s="54"/>
      <c r="AZ50" s="54"/>
      <c r="BA50" s="54"/>
      <c r="BB50" s="54"/>
      <c r="BC50" s="54"/>
      <c r="BD50" s="54">
        <v>693</v>
      </c>
      <c r="BE50" s="54"/>
      <c r="BF50" s="54"/>
      <c r="BG50" s="54"/>
      <c r="BH50" s="54"/>
      <c r="BI50" s="54"/>
      <c r="BJ50" s="54"/>
    </row>
    <row r="51" spans="7:62" ht="13.5">
      <c r="G51" s="59">
        <v>22</v>
      </c>
      <c r="H51" s="59"/>
      <c r="M51" s="37"/>
      <c r="N51" s="54">
        <v>21233</v>
      </c>
      <c r="O51" s="54"/>
      <c r="P51" s="54"/>
      <c r="Q51" s="54"/>
      <c r="R51" s="54"/>
      <c r="S51" s="54"/>
      <c r="T51" s="54"/>
      <c r="U51" s="54">
        <v>288</v>
      </c>
      <c r="V51" s="54"/>
      <c r="W51" s="54"/>
      <c r="X51" s="54"/>
      <c r="Y51" s="54"/>
      <c r="Z51" s="54"/>
      <c r="AA51" s="54"/>
      <c r="AB51" s="54">
        <v>66</v>
      </c>
      <c r="AC51" s="54"/>
      <c r="AD51" s="54"/>
      <c r="AE51" s="54"/>
      <c r="AF51" s="54"/>
      <c r="AG51" s="54"/>
      <c r="AH51" s="54"/>
      <c r="AI51" s="54">
        <v>22606</v>
      </c>
      <c r="AJ51" s="54"/>
      <c r="AK51" s="54"/>
      <c r="AL51" s="54"/>
      <c r="AM51" s="54"/>
      <c r="AN51" s="54"/>
      <c r="AO51" s="54"/>
      <c r="AP51" s="54">
        <v>1149</v>
      </c>
      <c r="AQ51" s="54"/>
      <c r="AR51" s="54"/>
      <c r="AS51" s="54"/>
      <c r="AT51" s="54"/>
      <c r="AU51" s="54"/>
      <c r="AV51" s="54"/>
      <c r="AW51" s="54">
        <v>34399</v>
      </c>
      <c r="AX51" s="54"/>
      <c r="AY51" s="54"/>
      <c r="AZ51" s="54"/>
      <c r="BA51" s="54"/>
      <c r="BB51" s="54"/>
      <c r="BC51" s="54"/>
      <c r="BD51" s="54">
        <v>704</v>
      </c>
      <c r="BE51" s="54"/>
      <c r="BF51" s="54"/>
      <c r="BG51" s="54"/>
      <c r="BH51" s="54"/>
      <c r="BI51" s="54"/>
      <c r="BJ51" s="54"/>
    </row>
    <row r="52" spans="7:62" ht="13.5">
      <c r="G52" s="69">
        <v>23</v>
      </c>
      <c r="H52" s="69"/>
      <c r="M52" s="37"/>
      <c r="N52" s="51">
        <v>21176</v>
      </c>
      <c r="O52" s="51"/>
      <c r="P52" s="51"/>
      <c r="Q52" s="51"/>
      <c r="R52" s="51"/>
      <c r="S52" s="51"/>
      <c r="T52" s="51"/>
      <c r="U52" s="51">
        <v>310</v>
      </c>
      <c r="V52" s="51"/>
      <c r="W52" s="51"/>
      <c r="X52" s="51"/>
      <c r="Y52" s="51"/>
      <c r="Z52" s="51"/>
      <c r="AA52" s="51"/>
      <c r="AB52" s="51">
        <v>70</v>
      </c>
      <c r="AC52" s="51"/>
      <c r="AD52" s="51"/>
      <c r="AE52" s="51"/>
      <c r="AF52" s="51"/>
      <c r="AG52" s="51"/>
      <c r="AH52" s="51"/>
      <c r="AI52" s="51">
        <v>20849</v>
      </c>
      <c r="AJ52" s="51"/>
      <c r="AK52" s="51"/>
      <c r="AL52" s="51"/>
      <c r="AM52" s="51"/>
      <c r="AN52" s="51"/>
      <c r="AO52" s="51"/>
      <c r="AP52" s="51">
        <v>1241</v>
      </c>
      <c r="AQ52" s="51"/>
      <c r="AR52" s="51"/>
      <c r="AS52" s="51"/>
      <c r="AT52" s="51"/>
      <c r="AU52" s="51"/>
      <c r="AV52" s="51"/>
      <c r="AW52" s="51">
        <v>36024</v>
      </c>
      <c r="AX52" s="51"/>
      <c r="AY52" s="51"/>
      <c r="AZ52" s="51"/>
      <c r="BA52" s="51"/>
      <c r="BB52" s="51"/>
      <c r="BC52" s="51"/>
      <c r="BD52" s="51">
        <v>665</v>
      </c>
      <c r="BE52" s="51"/>
      <c r="BF52" s="51"/>
      <c r="BG52" s="51"/>
      <c r="BH52" s="51"/>
      <c r="BI52" s="51"/>
      <c r="BJ52" s="51"/>
    </row>
    <row r="53" spans="2:62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8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</row>
    <row r="54" spans="2:6" ht="13.5">
      <c r="B54" s="102" t="s">
        <v>22</v>
      </c>
      <c r="C54" s="102"/>
      <c r="D54" s="102"/>
      <c r="E54" s="28" t="s">
        <v>244</v>
      </c>
      <c r="F54" s="5" t="s">
        <v>245</v>
      </c>
    </row>
  </sheetData>
  <sheetProtection/>
  <mergeCells count="219">
    <mergeCell ref="B54:D54"/>
    <mergeCell ref="U52:AA52"/>
    <mergeCell ref="AB52:AH52"/>
    <mergeCell ref="AI52:AO52"/>
    <mergeCell ref="AP52:AV52"/>
    <mergeCell ref="AW52:BC52"/>
    <mergeCell ref="BD52:BJ52"/>
    <mergeCell ref="U51:AA51"/>
    <mergeCell ref="AB51:AH51"/>
    <mergeCell ref="AI51:AO51"/>
    <mergeCell ref="AP51:AV51"/>
    <mergeCell ref="AW51:BC51"/>
    <mergeCell ref="BD51:BJ51"/>
    <mergeCell ref="U50:AA50"/>
    <mergeCell ref="AB50:AH50"/>
    <mergeCell ref="AI50:AO50"/>
    <mergeCell ref="AP50:AV50"/>
    <mergeCell ref="AW50:BC50"/>
    <mergeCell ref="BD50:BJ50"/>
    <mergeCell ref="U49:AA49"/>
    <mergeCell ref="AB49:AH49"/>
    <mergeCell ref="AI49:AO49"/>
    <mergeCell ref="AP49:AV49"/>
    <mergeCell ref="AW49:BC49"/>
    <mergeCell ref="BD49:BJ49"/>
    <mergeCell ref="U48:AA48"/>
    <mergeCell ref="AB48:AH48"/>
    <mergeCell ref="AI48:AO48"/>
    <mergeCell ref="AP48:AV48"/>
    <mergeCell ref="AW48:BC48"/>
    <mergeCell ref="BD48:BJ48"/>
    <mergeCell ref="G51:H51"/>
    <mergeCell ref="G52:H52"/>
    <mergeCell ref="N49:T49"/>
    <mergeCell ref="N50:T50"/>
    <mergeCell ref="N51:T51"/>
    <mergeCell ref="N52:T52"/>
    <mergeCell ref="C48:F48"/>
    <mergeCell ref="I48:L48"/>
    <mergeCell ref="G48:H48"/>
    <mergeCell ref="N48:T48"/>
    <mergeCell ref="G49:H49"/>
    <mergeCell ref="G50:H50"/>
    <mergeCell ref="B43:BJ43"/>
    <mergeCell ref="B45:M46"/>
    <mergeCell ref="N45:T46"/>
    <mergeCell ref="U45:AA46"/>
    <mergeCell ref="AB45:AH46"/>
    <mergeCell ref="AI45:AO46"/>
    <mergeCell ref="AP45:AV46"/>
    <mergeCell ref="AW45:BC46"/>
    <mergeCell ref="BD45:BJ46"/>
    <mergeCell ref="AK21:AP21"/>
    <mergeCell ref="AV10:BA10"/>
    <mergeCell ref="AV13:BA13"/>
    <mergeCell ref="M16:AD16"/>
    <mergeCell ref="AQ17:BJ17"/>
    <mergeCell ref="AE16:BJ16"/>
    <mergeCell ref="BB10:BF10"/>
    <mergeCell ref="BG10:BK10"/>
    <mergeCell ref="AV11:BA11"/>
    <mergeCell ref="BB11:BF11"/>
    <mergeCell ref="BG11:BK11"/>
    <mergeCell ref="AV12:BA12"/>
    <mergeCell ref="BB12:BF12"/>
    <mergeCell ref="BG12:BK12"/>
    <mergeCell ref="BB13:BF13"/>
    <mergeCell ref="BG13:BK13"/>
    <mergeCell ref="AV14:BA14"/>
    <mergeCell ref="BB14:BF14"/>
    <mergeCell ref="BG14:BK14"/>
    <mergeCell ref="B37:D37"/>
    <mergeCell ref="T33:Z33"/>
    <mergeCell ref="AA33:AG33"/>
    <mergeCell ref="T34:Z34"/>
    <mergeCell ref="AA34:AG34"/>
    <mergeCell ref="T35:Z35"/>
    <mergeCell ref="AA35:AG35"/>
    <mergeCell ref="M27:AG27"/>
    <mergeCell ref="M31:S31"/>
    <mergeCell ref="M32:S32"/>
    <mergeCell ref="M33:S33"/>
    <mergeCell ref="M34:S34"/>
    <mergeCell ref="M35:S35"/>
    <mergeCell ref="T31:Z31"/>
    <mergeCell ref="AA31:AG31"/>
    <mergeCell ref="T32:Z32"/>
    <mergeCell ref="AA32:AG32"/>
    <mergeCell ref="BE21:BJ21"/>
    <mergeCell ref="BE22:BJ22"/>
    <mergeCell ref="BE23:BJ23"/>
    <mergeCell ref="BE24:BJ24"/>
    <mergeCell ref="BE25:BJ25"/>
    <mergeCell ref="AX21:BD21"/>
    <mergeCell ref="AX22:BD22"/>
    <mergeCell ref="AX23:BD23"/>
    <mergeCell ref="AX24:BD24"/>
    <mergeCell ref="AX25:BD25"/>
    <mergeCell ref="M29:S29"/>
    <mergeCell ref="T29:Z29"/>
    <mergeCell ref="M28:Z28"/>
    <mergeCell ref="AA28:AG29"/>
    <mergeCell ref="M22:R22"/>
    <mergeCell ref="AQ21:AW21"/>
    <mergeCell ref="AQ22:AW22"/>
    <mergeCell ref="AQ23:AW23"/>
    <mergeCell ref="AQ24:AW24"/>
    <mergeCell ref="AQ25:AW25"/>
    <mergeCell ref="S24:X24"/>
    <mergeCell ref="Y24:AD24"/>
    <mergeCell ref="AE24:AJ24"/>
    <mergeCell ref="AK24:AP24"/>
    <mergeCell ref="S25:X25"/>
    <mergeCell ref="Y25:AD25"/>
    <mergeCell ref="AE25:AJ25"/>
    <mergeCell ref="AK25:AP25"/>
    <mergeCell ref="Y22:AD22"/>
    <mergeCell ref="AE22:AJ22"/>
    <mergeCell ref="AK22:AP22"/>
    <mergeCell ref="S23:X23"/>
    <mergeCell ref="Y23:AD23"/>
    <mergeCell ref="AE23:AJ23"/>
    <mergeCell ref="AK23:AP23"/>
    <mergeCell ref="BI19:BJ19"/>
    <mergeCell ref="BC19:BD19"/>
    <mergeCell ref="AV19:AW19"/>
    <mergeCell ref="AQ18:AW18"/>
    <mergeCell ref="AX18:BD18"/>
    <mergeCell ref="BE18:BJ18"/>
    <mergeCell ref="F32:H32"/>
    <mergeCell ref="F33:H33"/>
    <mergeCell ref="F34:H34"/>
    <mergeCell ref="F35:H35"/>
    <mergeCell ref="M17:R18"/>
    <mergeCell ref="S17:X18"/>
    <mergeCell ref="M23:R23"/>
    <mergeCell ref="M24:R24"/>
    <mergeCell ref="M25:R25"/>
    <mergeCell ref="S22:X22"/>
    <mergeCell ref="F22:H22"/>
    <mergeCell ref="F23:H23"/>
    <mergeCell ref="F24:H24"/>
    <mergeCell ref="F25:H25"/>
    <mergeCell ref="B27:L29"/>
    <mergeCell ref="C31:E31"/>
    <mergeCell ref="F31:H31"/>
    <mergeCell ref="I31:K31"/>
    <mergeCell ref="B16:L18"/>
    <mergeCell ref="C21:E21"/>
    <mergeCell ref="F21:H21"/>
    <mergeCell ref="I21:K21"/>
    <mergeCell ref="Y17:AD18"/>
    <mergeCell ref="AE18:AJ18"/>
    <mergeCell ref="M21:R21"/>
    <mergeCell ref="S21:X21"/>
    <mergeCell ref="Y21:AD21"/>
    <mergeCell ref="AE21:AJ21"/>
    <mergeCell ref="AK18:AP18"/>
    <mergeCell ref="AE17:AP17"/>
    <mergeCell ref="M14:Q14"/>
    <mergeCell ref="R14:V14"/>
    <mergeCell ref="W14:AA14"/>
    <mergeCell ref="AB14:AF14"/>
    <mergeCell ref="AG14:AK14"/>
    <mergeCell ref="AL14:AP14"/>
    <mergeCell ref="AL12:AP12"/>
    <mergeCell ref="AQ14:AU14"/>
    <mergeCell ref="M13:Q13"/>
    <mergeCell ref="R13:V13"/>
    <mergeCell ref="W13:AA13"/>
    <mergeCell ref="AB13:AF13"/>
    <mergeCell ref="AG13:AK13"/>
    <mergeCell ref="AL13:AP13"/>
    <mergeCell ref="AQ13:AU13"/>
    <mergeCell ref="F14:H14"/>
    <mergeCell ref="M11:Q11"/>
    <mergeCell ref="R11:V11"/>
    <mergeCell ref="AQ12:AU12"/>
    <mergeCell ref="W11:AA11"/>
    <mergeCell ref="AB11:AF11"/>
    <mergeCell ref="AG11:AK11"/>
    <mergeCell ref="AL11:AP11"/>
    <mergeCell ref="AQ11:AU11"/>
    <mergeCell ref="M12:Q12"/>
    <mergeCell ref="AY8:AZ8"/>
    <mergeCell ref="BD8:BE8"/>
    <mergeCell ref="BI8:BJ8"/>
    <mergeCell ref="F11:H11"/>
    <mergeCell ref="F12:H12"/>
    <mergeCell ref="F13:H13"/>
    <mergeCell ref="R12:V12"/>
    <mergeCell ref="W12:AA12"/>
    <mergeCell ref="AB12:AF12"/>
    <mergeCell ref="AG12:AK12"/>
    <mergeCell ref="C10:E10"/>
    <mergeCell ref="I10:K10"/>
    <mergeCell ref="F10:H10"/>
    <mergeCell ref="M10:Q10"/>
    <mergeCell ref="R10:V10"/>
    <mergeCell ref="W10:AA10"/>
    <mergeCell ref="AB10:AF10"/>
    <mergeCell ref="AV7:AZ7"/>
    <mergeCell ref="BA7:BE7"/>
    <mergeCell ref="BF7:BJ7"/>
    <mergeCell ref="AV6:BJ6"/>
    <mergeCell ref="M5:AK5"/>
    <mergeCell ref="AL5:BJ5"/>
    <mergeCell ref="AG10:AK10"/>
    <mergeCell ref="AL10:AP10"/>
    <mergeCell ref="AQ10:AU10"/>
    <mergeCell ref="B3:BJ3"/>
    <mergeCell ref="B5:L7"/>
    <mergeCell ref="M6:Q7"/>
    <mergeCell ref="R6:V7"/>
    <mergeCell ref="W6:AA7"/>
    <mergeCell ref="AB6:AF7"/>
    <mergeCell ref="AG6:AK7"/>
    <mergeCell ref="AL6:AP7"/>
    <mergeCell ref="AQ6:AU7"/>
  </mergeCells>
  <printOptions horizontalCentered="1"/>
  <pageMargins left="0.3937007874015748" right="0.4724409448818898" top="0.7086614173228347" bottom="0.3937007874015748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2:AO22"/>
  <sheetViews>
    <sheetView zoomScalePageLayoutView="0" workbookViewId="0" topLeftCell="A1">
      <selection activeCell="S22" sqref="S22:AO22"/>
    </sheetView>
  </sheetViews>
  <sheetFormatPr defaultColWidth="9.140625" defaultRowHeight="15"/>
  <cols>
    <col min="1" max="63" width="1.5742187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spans="19:41" ht="30.75" customHeight="1">
      <c r="S22" s="49" t="s">
        <v>330</v>
      </c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1">
    <mergeCell ref="S22:AO22"/>
  </mergeCells>
  <printOptions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K66"/>
  <sheetViews>
    <sheetView zoomScalePageLayoutView="0" workbookViewId="0" topLeftCell="A1">
      <selection activeCell="B3" sqref="B3:BJ3"/>
    </sheetView>
  </sheetViews>
  <sheetFormatPr defaultColWidth="9.140625" defaultRowHeight="15"/>
  <cols>
    <col min="1" max="1" width="0.9921875" style="0" customWidth="1"/>
    <col min="2" max="63" width="1.57421875" style="0" customWidth="1"/>
  </cols>
  <sheetData>
    <row r="1" ht="10.5" customHeight="1">
      <c r="BK1" s="1" t="s">
        <v>247</v>
      </c>
    </row>
    <row r="2" ht="10.5" customHeight="1"/>
    <row r="3" spans="2:62" ht="18" customHeight="1">
      <c r="B3" s="66" t="s">
        <v>248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</row>
    <row r="4" ht="12.75" customHeight="1">
      <c r="BJ4" s="11" t="s">
        <v>249</v>
      </c>
    </row>
    <row r="5" spans="2:62" ht="13.5">
      <c r="B5" s="74" t="s">
        <v>250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58" t="s">
        <v>251</v>
      </c>
      <c r="O5" s="75"/>
      <c r="P5" s="75"/>
      <c r="Q5" s="75"/>
      <c r="R5" s="58" t="s">
        <v>253</v>
      </c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 t="s">
        <v>258</v>
      </c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63"/>
    </row>
    <row r="6" spans="2:62" ht="13.5">
      <c r="B6" s="76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58" t="s">
        <v>254</v>
      </c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 t="s">
        <v>257</v>
      </c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61" t="s">
        <v>252</v>
      </c>
      <c r="AW6" s="61"/>
      <c r="AX6" s="61"/>
      <c r="AY6" s="61"/>
      <c r="AZ6" s="61"/>
      <c r="BA6" s="61" t="s">
        <v>255</v>
      </c>
      <c r="BB6" s="61"/>
      <c r="BC6" s="61"/>
      <c r="BD6" s="61"/>
      <c r="BE6" s="61"/>
      <c r="BF6" s="61" t="s">
        <v>256</v>
      </c>
      <c r="BG6" s="61"/>
      <c r="BH6" s="61"/>
      <c r="BI6" s="61"/>
      <c r="BJ6" s="77"/>
    </row>
    <row r="7" spans="2:62" ht="13.5">
      <c r="B7" s="76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61" t="s">
        <v>252</v>
      </c>
      <c r="S7" s="61"/>
      <c r="T7" s="61"/>
      <c r="U7" s="61"/>
      <c r="V7" s="61"/>
      <c r="W7" s="61" t="s">
        <v>255</v>
      </c>
      <c r="X7" s="61"/>
      <c r="Y7" s="61"/>
      <c r="Z7" s="61"/>
      <c r="AA7" s="61"/>
      <c r="AB7" s="61" t="s">
        <v>256</v>
      </c>
      <c r="AC7" s="61"/>
      <c r="AD7" s="61"/>
      <c r="AE7" s="61"/>
      <c r="AF7" s="61"/>
      <c r="AG7" s="61" t="s">
        <v>252</v>
      </c>
      <c r="AH7" s="61"/>
      <c r="AI7" s="61"/>
      <c r="AJ7" s="61"/>
      <c r="AK7" s="61"/>
      <c r="AL7" s="61" t="s">
        <v>255</v>
      </c>
      <c r="AM7" s="61"/>
      <c r="AN7" s="61"/>
      <c r="AO7" s="61"/>
      <c r="AP7" s="61"/>
      <c r="AQ7" s="61" t="s">
        <v>256</v>
      </c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77"/>
    </row>
    <row r="8" ht="13.5">
      <c r="M8" s="34"/>
    </row>
    <row r="9" spans="3:62" ht="13.5">
      <c r="C9" s="69" t="s">
        <v>259</v>
      </c>
      <c r="D9" s="60"/>
      <c r="E9" s="60"/>
      <c r="F9" s="60"/>
      <c r="G9" s="60"/>
      <c r="H9" s="60"/>
      <c r="I9" s="31"/>
      <c r="J9" s="69" t="s">
        <v>260</v>
      </c>
      <c r="K9" s="69"/>
      <c r="L9" s="69"/>
      <c r="M9" s="35"/>
      <c r="N9" s="67">
        <v>67</v>
      </c>
      <c r="O9" s="70"/>
      <c r="P9" s="70"/>
      <c r="Q9" s="70"/>
      <c r="R9" s="67">
        <v>1702</v>
      </c>
      <c r="S9" s="67"/>
      <c r="T9" s="67"/>
      <c r="U9" s="67"/>
      <c r="V9" s="67"/>
      <c r="W9" s="67">
        <v>624</v>
      </c>
      <c r="X9" s="67"/>
      <c r="Y9" s="67"/>
      <c r="Z9" s="67"/>
      <c r="AA9" s="67"/>
      <c r="AB9" s="67">
        <v>1078</v>
      </c>
      <c r="AC9" s="67"/>
      <c r="AD9" s="67"/>
      <c r="AE9" s="67"/>
      <c r="AF9" s="67"/>
      <c r="AG9" s="67">
        <v>174</v>
      </c>
      <c r="AH9" s="67"/>
      <c r="AI9" s="67"/>
      <c r="AJ9" s="67"/>
      <c r="AK9" s="67"/>
      <c r="AL9" s="67">
        <v>33</v>
      </c>
      <c r="AM9" s="67"/>
      <c r="AN9" s="67"/>
      <c r="AO9" s="67"/>
      <c r="AP9" s="67"/>
      <c r="AQ9" s="67">
        <v>141</v>
      </c>
      <c r="AR9" s="67"/>
      <c r="AS9" s="67"/>
      <c r="AT9" s="67"/>
      <c r="AU9" s="67"/>
      <c r="AV9" s="67">
        <v>34580</v>
      </c>
      <c r="AW9" s="67"/>
      <c r="AX9" s="67"/>
      <c r="AY9" s="67"/>
      <c r="AZ9" s="67"/>
      <c r="BA9" s="67">
        <v>17865</v>
      </c>
      <c r="BB9" s="67"/>
      <c r="BC9" s="67"/>
      <c r="BD9" s="67"/>
      <c r="BE9" s="67"/>
      <c r="BF9" s="67">
        <v>16715</v>
      </c>
      <c r="BG9" s="67"/>
      <c r="BH9" s="67"/>
      <c r="BI9" s="67"/>
      <c r="BJ9" s="67"/>
    </row>
    <row r="10" spans="10:62" ht="13.5">
      <c r="J10" s="59" t="s">
        <v>261</v>
      </c>
      <c r="K10" s="59"/>
      <c r="L10" s="59"/>
      <c r="M10" s="36"/>
      <c r="N10" s="71">
        <v>65</v>
      </c>
      <c r="O10" s="71"/>
      <c r="P10" s="71"/>
      <c r="Q10" s="71"/>
      <c r="R10" s="71">
        <v>1658</v>
      </c>
      <c r="S10" s="71"/>
      <c r="T10" s="71"/>
      <c r="U10" s="71"/>
      <c r="V10" s="71"/>
      <c r="W10" s="71">
        <v>597</v>
      </c>
      <c r="X10" s="71"/>
      <c r="Y10" s="71"/>
      <c r="Z10" s="71"/>
      <c r="AA10" s="71"/>
      <c r="AB10" s="71">
        <v>1061</v>
      </c>
      <c r="AC10" s="71"/>
      <c r="AD10" s="71"/>
      <c r="AE10" s="71"/>
      <c r="AF10" s="71"/>
      <c r="AG10" s="71">
        <v>165</v>
      </c>
      <c r="AH10" s="71"/>
      <c r="AI10" s="71"/>
      <c r="AJ10" s="71"/>
      <c r="AK10" s="71"/>
      <c r="AL10" s="71">
        <v>31</v>
      </c>
      <c r="AM10" s="71"/>
      <c r="AN10" s="71"/>
      <c r="AO10" s="71"/>
      <c r="AP10" s="71"/>
      <c r="AQ10" s="71">
        <v>134</v>
      </c>
      <c r="AR10" s="71"/>
      <c r="AS10" s="71"/>
      <c r="AT10" s="71"/>
      <c r="AU10" s="71"/>
      <c r="AV10" s="71">
        <v>33825</v>
      </c>
      <c r="AW10" s="71"/>
      <c r="AX10" s="71"/>
      <c r="AY10" s="71"/>
      <c r="AZ10" s="71"/>
      <c r="BA10" s="71">
        <v>17493</v>
      </c>
      <c r="BB10" s="71"/>
      <c r="BC10" s="71"/>
      <c r="BD10" s="71"/>
      <c r="BE10" s="71"/>
      <c r="BF10" s="71">
        <v>16332</v>
      </c>
      <c r="BG10" s="71"/>
      <c r="BH10" s="71"/>
      <c r="BI10" s="71"/>
      <c r="BJ10" s="71"/>
    </row>
    <row r="11" spans="10:62" ht="13.5">
      <c r="J11" s="59" t="s">
        <v>262</v>
      </c>
      <c r="K11" s="59"/>
      <c r="L11" s="59"/>
      <c r="M11" s="36"/>
      <c r="N11" s="71">
        <v>1</v>
      </c>
      <c r="O11" s="71"/>
      <c r="P11" s="71"/>
      <c r="Q11" s="71"/>
      <c r="R11" s="71">
        <v>32</v>
      </c>
      <c r="S11" s="71"/>
      <c r="T11" s="71"/>
      <c r="U11" s="71"/>
      <c r="V11" s="71"/>
      <c r="W11" s="71">
        <v>21</v>
      </c>
      <c r="X11" s="71"/>
      <c r="Y11" s="71"/>
      <c r="Z11" s="71"/>
      <c r="AA11" s="71"/>
      <c r="AB11" s="71">
        <v>11</v>
      </c>
      <c r="AC11" s="71"/>
      <c r="AD11" s="71"/>
      <c r="AE11" s="71"/>
      <c r="AF11" s="71"/>
      <c r="AG11" s="71">
        <v>5</v>
      </c>
      <c r="AH11" s="71"/>
      <c r="AI11" s="71"/>
      <c r="AJ11" s="71"/>
      <c r="AK11" s="71"/>
      <c r="AL11" s="71">
        <v>2</v>
      </c>
      <c r="AM11" s="71"/>
      <c r="AN11" s="71"/>
      <c r="AO11" s="71"/>
      <c r="AP11" s="71"/>
      <c r="AQ11" s="71">
        <v>3</v>
      </c>
      <c r="AR11" s="71"/>
      <c r="AS11" s="71"/>
      <c r="AT11" s="71"/>
      <c r="AU11" s="71"/>
      <c r="AV11" s="71">
        <v>599</v>
      </c>
      <c r="AW11" s="71"/>
      <c r="AX11" s="71"/>
      <c r="AY11" s="71"/>
      <c r="AZ11" s="71"/>
      <c r="BA11" s="71">
        <v>298</v>
      </c>
      <c r="BB11" s="71"/>
      <c r="BC11" s="71"/>
      <c r="BD11" s="71"/>
      <c r="BE11" s="71"/>
      <c r="BF11" s="71">
        <v>301</v>
      </c>
      <c r="BG11" s="71"/>
      <c r="BH11" s="71"/>
      <c r="BI11" s="71"/>
      <c r="BJ11" s="71"/>
    </row>
    <row r="12" spans="10:62" ht="13.5">
      <c r="J12" s="59" t="s">
        <v>263</v>
      </c>
      <c r="K12" s="59"/>
      <c r="L12" s="59"/>
      <c r="M12" s="36"/>
      <c r="N12" s="71">
        <v>1</v>
      </c>
      <c r="O12" s="71"/>
      <c r="P12" s="71"/>
      <c r="Q12" s="71"/>
      <c r="R12" s="71">
        <v>12</v>
      </c>
      <c r="S12" s="71"/>
      <c r="T12" s="71"/>
      <c r="U12" s="71"/>
      <c r="V12" s="71"/>
      <c r="W12" s="71">
        <v>6</v>
      </c>
      <c r="X12" s="71"/>
      <c r="Y12" s="71"/>
      <c r="Z12" s="71"/>
      <c r="AA12" s="71"/>
      <c r="AB12" s="71">
        <v>6</v>
      </c>
      <c r="AC12" s="71"/>
      <c r="AD12" s="71"/>
      <c r="AE12" s="71"/>
      <c r="AF12" s="71"/>
      <c r="AG12" s="71">
        <v>4</v>
      </c>
      <c r="AH12" s="71"/>
      <c r="AI12" s="71"/>
      <c r="AJ12" s="71"/>
      <c r="AK12" s="71"/>
      <c r="AL12" s="71">
        <v>0</v>
      </c>
      <c r="AM12" s="71"/>
      <c r="AN12" s="71"/>
      <c r="AO12" s="71"/>
      <c r="AP12" s="71"/>
      <c r="AQ12" s="71">
        <v>4</v>
      </c>
      <c r="AR12" s="71"/>
      <c r="AS12" s="71"/>
      <c r="AT12" s="71"/>
      <c r="AU12" s="71"/>
      <c r="AV12" s="71">
        <v>156</v>
      </c>
      <c r="AW12" s="71"/>
      <c r="AX12" s="71"/>
      <c r="AY12" s="71"/>
      <c r="AZ12" s="71"/>
      <c r="BA12" s="71">
        <v>74</v>
      </c>
      <c r="BB12" s="71"/>
      <c r="BC12" s="71"/>
      <c r="BD12" s="71"/>
      <c r="BE12" s="71"/>
      <c r="BF12" s="71">
        <v>82</v>
      </c>
      <c r="BG12" s="71"/>
      <c r="BH12" s="71"/>
      <c r="BI12" s="71"/>
      <c r="BJ12" s="71"/>
    </row>
    <row r="13" spans="13:62" ht="13.5">
      <c r="M13" s="37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</row>
    <row r="14" spans="3:62" ht="13.5">
      <c r="C14" s="69" t="s">
        <v>264</v>
      </c>
      <c r="D14" s="60"/>
      <c r="E14" s="60"/>
      <c r="F14" s="60"/>
      <c r="G14" s="60"/>
      <c r="H14" s="60"/>
      <c r="I14" s="31"/>
      <c r="J14" s="69" t="s">
        <v>260</v>
      </c>
      <c r="K14" s="69"/>
      <c r="L14" s="69"/>
      <c r="M14" s="35"/>
      <c r="N14" s="67">
        <v>40</v>
      </c>
      <c r="O14" s="70"/>
      <c r="P14" s="70"/>
      <c r="Q14" s="70"/>
      <c r="R14" s="67">
        <v>915</v>
      </c>
      <c r="S14" s="67"/>
      <c r="T14" s="67"/>
      <c r="U14" s="67"/>
      <c r="V14" s="67"/>
      <c r="W14" s="67">
        <v>533</v>
      </c>
      <c r="X14" s="67"/>
      <c r="Y14" s="67"/>
      <c r="Z14" s="67"/>
      <c r="AA14" s="67"/>
      <c r="AB14" s="67">
        <v>382</v>
      </c>
      <c r="AC14" s="67"/>
      <c r="AD14" s="67"/>
      <c r="AE14" s="67"/>
      <c r="AF14" s="67"/>
      <c r="AG14" s="67">
        <v>276</v>
      </c>
      <c r="AH14" s="67"/>
      <c r="AI14" s="67"/>
      <c r="AJ14" s="67"/>
      <c r="AK14" s="67"/>
      <c r="AL14" s="67">
        <v>132</v>
      </c>
      <c r="AM14" s="67"/>
      <c r="AN14" s="67"/>
      <c r="AO14" s="67"/>
      <c r="AP14" s="67"/>
      <c r="AQ14" s="67">
        <v>144</v>
      </c>
      <c r="AR14" s="67"/>
      <c r="AS14" s="67"/>
      <c r="AT14" s="67"/>
      <c r="AU14" s="67"/>
      <c r="AV14" s="67">
        <v>15895</v>
      </c>
      <c r="AW14" s="67"/>
      <c r="AX14" s="67"/>
      <c r="AY14" s="67"/>
      <c r="AZ14" s="67"/>
      <c r="BA14" s="67">
        <v>8303</v>
      </c>
      <c r="BB14" s="67"/>
      <c r="BC14" s="67"/>
      <c r="BD14" s="67"/>
      <c r="BE14" s="67"/>
      <c r="BF14" s="67">
        <v>7592</v>
      </c>
      <c r="BG14" s="67"/>
      <c r="BH14" s="67"/>
      <c r="BI14" s="67"/>
      <c r="BJ14" s="67"/>
    </row>
    <row r="15" spans="10:62" ht="13.5">
      <c r="J15" s="59" t="s">
        <v>261</v>
      </c>
      <c r="K15" s="59"/>
      <c r="L15" s="59"/>
      <c r="M15" s="36"/>
      <c r="N15" s="71">
        <v>35</v>
      </c>
      <c r="O15" s="71"/>
      <c r="P15" s="71"/>
      <c r="Q15" s="71"/>
      <c r="R15" s="71">
        <v>836</v>
      </c>
      <c r="S15" s="71"/>
      <c r="T15" s="71"/>
      <c r="U15" s="71"/>
      <c r="V15" s="71"/>
      <c r="W15" s="71">
        <v>480</v>
      </c>
      <c r="X15" s="71"/>
      <c r="Y15" s="71"/>
      <c r="Z15" s="71"/>
      <c r="AA15" s="71"/>
      <c r="AB15" s="71">
        <v>356</v>
      </c>
      <c r="AC15" s="71"/>
      <c r="AD15" s="71"/>
      <c r="AE15" s="71"/>
      <c r="AF15" s="71"/>
      <c r="AG15" s="71">
        <v>181</v>
      </c>
      <c r="AH15" s="71"/>
      <c r="AI15" s="71"/>
      <c r="AJ15" s="71"/>
      <c r="AK15" s="71"/>
      <c r="AL15" s="71">
        <v>67</v>
      </c>
      <c r="AM15" s="71"/>
      <c r="AN15" s="71"/>
      <c r="AO15" s="71"/>
      <c r="AP15" s="71"/>
      <c r="AQ15" s="71">
        <v>114</v>
      </c>
      <c r="AR15" s="71"/>
      <c r="AS15" s="71"/>
      <c r="AT15" s="71"/>
      <c r="AU15" s="71"/>
      <c r="AV15" s="71">
        <v>14325</v>
      </c>
      <c r="AW15" s="71"/>
      <c r="AX15" s="71"/>
      <c r="AY15" s="71"/>
      <c r="AZ15" s="71"/>
      <c r="BA15" s="71">
        <v>7526</v>
      </c>
      <c r="BB15" s="71"/>
      <c r="BC15" s="71"/>
      <c r="BD15" s="71"/>
      <c r="BE15" s="71"/>
      <c r="BF15" s="71">
        <v>6799</v>
      </c>
      <c r="BG15" s="71"/>
      <c r="BH15" s="71"/>
      <c r="BI15" s="71"/>
      <c r="BJ15" s="71"/>
    </row>
    <row r="16" spans="10:62" ht="13.5">
      <c r="J16" s="59" t="s">
        <v>262</v>
      </c>
      <c r="K16" s="59"/>
      <c r="L16" s="59"/>
      <c r="M16" s="36"/>
      <c r="N16" s="71">
        <v>0</v>
      </c>
      <c r="O16" s="71"/>
      <c r="P16" s="71"/>
      <c r="Q16" s="71"/>
      <c r="R16" s="71">
        <v>0</v>
      </c>
      <c r="S16" s="71"/>
      <c r="T16" s="71"/>
      <c r="U16" s="71"/>
      <c r="V16" s="71"/>
      <c r="W16" s="71">
        <v>0</v>
      </c>
      <c r="X16" s="71"/>
      <c r="Y16" s="71"/>
      <c r="Z16" s="71"/>
      <c r="AA16" s="71"/>
      <c r="AB16" s="71">
        <v>0</v>
      </c>
      <c r="AC16" s="71"/>
      <c r="AD16" s="71"/>
      <c r="AE16" s="71"/>
      <c r="AF16" s="71"/>
      <c r="AG16" s="71">
        <v>0</v>
      </c>
      <c r="AH16" s="71"/>
      <c r="AI16" s="71"/>
      <c r="AJ16" s="71"/>
      <c r="AK16" s="71"/>
      <c r="AL16" s="71">
        <v>0</v>
      </c>
      <c r="AM16" s="71"/>
      <c r="AN16" s="71"/>
      <c r="AO16" s="71"/>
      <c r="AP16" s="71"/>
      <c r="AQ16" s="71">
        <v>0</v>
      </c>
      <c r="AR16" s="71"/>
      <c r="AS16" s="71"/>
      <c r="AT16" s="71"/>
      <c r="AU16" s="71"/>
      <c r="AV16" s="71">
        <v>0</v>
      </c>
      <c r="AW16" s="71"/>
      <c r="AX16" s="71"/>
      <c r="AY16" s="71"/>
      <c r="AZ16" s="71"/>
      <c r="BA16" s="71">
        <v>0</v>
      </c>
      <c r="BB16" s="71"/>
      <c r="BC16" s="71"/>
      <c r="BD16" s="71"/>
      <c r="BE16" s="71"/>
      <c r="BF16" s="71">
        <v>0</v>
      </c>
      <c r="BG16" s="71"/>
      <c r="BH16" s="71"/>
      <c r="BI16" s="71"/>
      <c r="BJ16" s="71"/>
    </row>
    <row r="17" spans="10:62" ht="13.5">
      <c r="J17" s="59" t="s">
        <v>263</v>
      </c>
      <c r="K17" s="59"/>
      <c r="L17" s="59"/>
      <c r="M17" s="36"/>
      <c r="N17" s="71">
        <v>5</v>
      </c>
      <c r="O17" s="71"/>
      <c r="P17" s="71"/>
      <c r="Q17" s="71"/>
      <c r="R17" s="71">
        <v>79</v>
      </c>
      <c r="S17" s="71"/>
      <c r="T17" s="71"/>
      <c r="U17" s="71"/>
      <c r="V17" s="71"/>
      <c r="W17" s="71">
        <v>53</v>
      </c>
      <c r="X17" s="71"/>
      <c r="Y17" s="71"/>
      <c r="Z17" s="71"/>
      <c r="AA17" s="71"/>
      <c r="AB17" s="71">
        <v>26</v>
      </c>
      <c r="AC17" s="71"/>
      <c r="AD17" s="71"/>
      <c r="AE17" s="71"/>
      <c r="AF17" s="71"/>
      <c r="AG17" s="71">
        <v>95</v>
      </c>
      <c r="AH17" s="71"/>
      <c r="AI17" s="71"/>
      <c r="AJ17" s="71"/>
      <c r="AK17" s="71"/>
      <c r="AL17" s="71">
        <v>65</v>
      </c>
      <c r="AM17" s="71"/>
      <c r="AN17" s="71"/>
      <c r="AO17" s="71"/>
      <c r="AP17" s="71"/>
      <c r="AQ17" s="71">
        <v>30</v>
      </c>
      <c r="AR17" s="71"/>
      <c r="AS17" s="71"/>
      <c r="AT17" s="71"/>
      <c r="AU17" s="71"/>
      <c r="AV17" s="71">
        <v>1570</v>
      </c>
      <c r="AW17" s="71"/>
      <c r="AX17" s="71"/>
      <c r="AY17" s="71"/>
      <c r="AZ17" s="71"/>
      <c r="BA17" s="71">
        <v>777</v>
      </c>
      <c r="BB17" s="71"/>
      <c r="BC17" s="71"/>
      <c r="BD17" s="71"/>
      <c r="BE17" s="71"/>
      <c r="BF17" s="71">
        <v>793</v>
      </c>
      <c r="BG17" s="71"/>
      <c r="BH17" s="71"/>
      <c r="BI17" s="71"/>
      <c r="BJ17" s="71"/>
    </row>
    <row r="18" spans="13:62" ht="13.5">
      <c r="M18" s="37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</row>
    <row r="19" spans="3:62" ht="13.5">
      <c r="C19" s="69" t="s">
        <v>265</v>
      </c>
      <c r="D19" s="60"/>
      <c r="E19" s="60"/>
      <c r="F19" s="60"/>
      <c r="G19" s="60"/>
      <c r="H19" s="60"/>
      <c r="I19" s="31"/>
      <c r="J19" s="69" t="s">
        <v>260</v>
      </c>
      <c r="K19" s="69"/>
      <c r="L19" s="69"/>
      <c r="M19" s="35"/>
      <c r="N19" s="67">
        <v>14</v>
      </c>
      <c r="O19" s="70"/>
      <c r="P19" s="70"/>
      <c r="Q19" s="70"/>
      <c r="R19" s="67">
        <v>544</v>
      </c>
      <c r="S19" s="67"/>
      <c r="T19" s="67"/>
      <c r="U19" s="67"/>
      <c r="V19" s="67"/>
      <c r="W19" s="67">
        <v>381</v>
      </c>
      <c r="X19" s="67"/>
      <c r="Y19" s="67"/>
      <c r="Z19" s="67"/>
      <c r="AA19" s="67"/>
      <c r="AB19" s="67">
        <v>163</v>
      </c>
      <c r="AC19" s="67"/>
      <c r="AD19" s="67"/>
      <c r="AE19" s="67"/>
      <c r="AF19" s="67"/>
      <c r="AG19" s="67">
        <v>252</v>
      </c>
      <c r="AH19" s="67"/>
      <c r="AI19" s="67"/>
      <c r="AJ19" s="67"/>
      <c r="AK19" s="67"/>
      <c r="AL19" s="67">
        <v>149</v>
      </c>
      <c r="AM19" s="67"/>
      <c r="AN19" s="67"/>
      <c r="AO19" s="67"/>
      <c r="AP19" s="67"/>
      <c r="AQ19" s="67">
        <v>103</v>
      </c>
      <c r="AR19" s="67"/>
      <c r="AS19" s="67"/>
      <c r="AT19" s="67"/>
      <c r="AU19" s="67"/>
      <c r="AV19" s="67">
        <v>8945</v>
      </c>
      <c r="AW19" s="67"/>
      <c r="AX19" s="67"/>
      <c r="AY19" s="67"/>
      <c r="AZ19" s="67"/>
      <c r="BA19" s="67">
        <v>5018</v>
      </c>
      <c r="BB19" s="67"/>
      <c r="BC19" s="67"/>
      <c r="BD19" s="67"/>
      <c r="BE19" s="67"/>
      <c r="BF19" s="67">
        <v>3927</v>
      </c>
      <c r="BG19" s="67"/>
      <c r="BH19" s="67"/>
      <c r="BI19" s="67"/>
      <c r="BJ19" s="67"/>
    </row>
    <row r="20" spans="10:62" ht="13.5">
      <c r="J20" s="59" t="s">
        <v>266</v>
      </c>
      <c r="K20" s="59"/>
      <c r="L20" s="59"/>
      <c r="M20" s="36"/>
      <c r="N20" s="71">
        <v>9</v>
      </c>
      <c r="O20" s="71"/>
      <c r="P20" s="71"/>
      <c r="Q20" s="71"/>
      <c r="R20" s="71">
        <v>404</v>
      </c>
      <c r="S20" s="71"/>
      <c r="T20" s="71"/>
      <c r="U20" s="71"/>
      <c r="V20" s="71"/>
      <c r="W20" s="71">
        <v>263</v>
      </c>
      <c r="X20" s="71"/>
      <c r="Y20" s="71"/>
      <c r="Z20" s="71"/>
      <c r="AA20" s="71"/>
      <c r="AB20" s="71">
        <v>141</v>
      </c>
      <c r="AC20" s="71"/>
      <c r="AD20" s="71"/>
      <c r="AE20" s="71"/>
      <c r="AF20" s="71"/>
      <c r="AG20" s="71">
        <v>78</v>
      </c>
      <c r="AH20" s="71"/>
      <c r="AI20" s="71"/>
      <c r="AJ20" s="71"/>
      <c r="AK20" s="71"/>
      <c r="AL20" s="71">
        <v>38</v>
      </c>
      <c r="AM20" s="71"/>
      <c r="AN20" s="71"/>
      <c r="AO20" s="71"/>
      <c r="AP20" s="71"/>
      <c r="AQ20" s="71">
        <v>40</v>
      </c>
      <c r="AR20" s="71"/>
      <c r="AS20" s="71"/>
      <c r="AT20" s="71"/>
      <c r="AU20" s="71"/>
      <c r="AV20" s="71">
        <v>6021</v>
      </c>
      <c r="AW20" s="71"/>
      <c r="AX20" s="71"/>
      <c r="AY20" s="71"/>
      <c r="AZ20" s="71"/>
      <c r="BA20" s="71">
        <v>2915</v>
      </c>
      <c r="BB20" s="71"/>
      <c r="BC20" s="71"/>
      <c r="BD20" s="71"/>
      <c r="BE20" s="71"/>
      <c r="BF20" s="71">
        <v>3106</v>
      </c>
      <c r="BG20" s="71"/>
      <c r="BH20" s="71"/>
      <c r="BI20" s="71"/>
      <c r="BJ20" s="71"/>
    </row>
    <row r="21" spans="10:62" ht="13.5">
      <c r="J21" s="59" t="s">
        <v>263</v>
      </c>
      <c r="K21" s="59"/>
      <c r="L21" s="59"/>
      <c r="M21" s="36"/>
      <c r="N21" s="71">
        <v>5</v>
      </c>
      <c r="O21" s="71"/>
      <c r="P21" s="71"/>
      <c r="Q21" s="71"/>
      <c r="R21" s="71">
        <v>140</v>
      </c>
      <c r="S21" s="71"/>
      <c r="T21" s="71"/>
      <c r="U21" s="71"/>
      <c r="V21" s="71"/>
      <c r="W21" s="71">
        <v>118</v>
      </c>
      <c r="X21" s="71"/>
      <c r="Y21" s="71"/>
      <c r="Z21" s="71"/>
      <c r="AA21" s="71"/>
      <c r="AB21" s="71">
        <v>22</v>
      </c>
      <c r="AC21" s="71"/>
      <c r="AD21" s="71"/>
      <c r="AE21" s="71"/>
      <c r="AF21" s="71"/>
      <c r="AG21" s="71">
        <v>174</v>
      </c>
      <c r="AH21" s="71"/>
      <c r="AI21" s="71"/>
      <c r="AJ21" s="71"/>
      <c r="AK21" s="71"/>
      <c r="AL21" s="71">
        <v>111</v>
      </c>
      <c r="AM21" s="71"/>
      <c r="AN21" s="71"/>
      <c r="AO21" s="71"/>
      <c r="AP21" s="71"/>
      <c r="AQ21" s="71">
        <v>63</v>
      </c>
      <c r="AR21" s="71"/>
      <c r="AS21" s="71"/>
      <c r="AT21" s="71"/>
      <c r="AU21" s="71"/>
      <c r="AV21" s="71">
        <v>2924</v>
      </c>
      <c r="AW21" s="71"/>
      <c r="AX21" s="71"/>
      <c r="AY21" s="71"/>
      <c r="AZ21" s="71"/>
      <c r="BA21" s="71">
        <v>2103</v>
      </c>
      <c r="BB21" s="71"/>
      <c r="BC21" s="71"/>
      <c r="BD21" s="71"/>
      <c r="BE21" s="71"/>
      <c r="BF21" s="71">
        <v>821</v>
      </c>
      <c r="BG21" s="71"/>
      <c r="BH21" s="71"/>
      <c r="BI21" s="71"/>
      <c r="BJ21" s="71"/>
    </row>
    <row r="22" spans="13:62" ht="13.5">
      <c r="M22" s="37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</row>
    <row r="23" spans="3:62" ht="13.5">
      <c r="C23" s="72" t="s">
        <v>267</v>
      </c>
      <c r="D23" s="73"/>
      <c r="E23" s="73"/>
      <c r="F23" s="73"/>
      <c r="G23" s="73"/>
      <c r="H23" s="73"/>
      <c r="I23" s="31"/>
      <c r="J23" s="69" t="s">
        <v>262</v>
      </c>
      <c r="K23" s="69"/>
      <c r="L23" s="69"/>
      <c r="M23" s="35"/>
      <c r="N23" s="67">
        <v>1</v>
      </c>
      <c r="O23" s="70"/>
      <c r="P23" s="70"/>
      <c r="Q23" s="70"/>
      <c r="R23" s="67">
        <v>53</v>
      </c>
      <c r="S23" s="67"/>
      <c r="T23" s="67"/>
      <c r="U23" s="67"/>
      <c r="V23" s="67"/>
      <c r="W23" s="67">
        <v>34</v>
      </c>
      <c r="X23" s="67"/>
      <c r="Y23" s="67"/>
      <c r="Z23" s="67"/>
      <c r="AA23" s="67"/>
      <c r="AB23" s="67">
        <v>19</v>
      </c>
      <c r="AC23" s="67"/>
      <c r="AD23" s="67"/>
      <c r="AE23" s="67"/>
      <c r="AF23" s="67"/>
      <c r="AG23" s="67">
        <v>42</v>
      </c>
      <c r="AH23" s="67"/>
      <c r="AI23" s="67"/>
      <c r="AJ23" s="67"/>
      <c r="AK23" s="67"/>
      <c r="AL23" s="67">
        <v>28</v>
      </c>
      <c r="AM23" s="67"/>
      <c r="AN23" s="67"/>
      <c r="AO23" s="67"/>
      <c r="AP23" s="67"/>
      <c r="AQ23" s="67">
        <v>14</v>
      </c>
      <c r="AR23" s="67"/>
      <c r="AS23" s="67"/>
      <c r="AT23" s="67"/>
      <c r="AU23" s="67"/>
      <c r="AV23" s="67">
        <v>564</v>
      </c>
      <c r="AW23" s="67"/>
      <c r="AX23" s="67"/>
      <c r="AY23" s="67"/>
      <c r="AZ23" s="67"/>
      <c r="BA23" s="67">
        <v>231</v>
      </c>
      <c r="BB23" s="67"/>
      <c r="BC23" s="67"/>
      <c r="BD23" s="67"/>
      <c r="BE23" s="67"/>
      <c r="BF23" s="67">
        <v>333</v>
      </c>
      <c r="BG23" s="67"/>
      <c r="BH23" s="67"/>
      <c r="BI23" s="67"/>
      <c r="BJ23" s="67"/>
    </row>
    <row r="24" spans="13:62" ht="13.5">
      <c r="M24" s="37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</row>
    <row r="25" spans="3:62" ht="13.5">
      <c r="C25" s="72" t="s">
        <v>268</v>
      </c>
      <c r="D25" s="73"/>
      <c r="E25" s="73"/>
      <c r="F25" s="73"/>
      <c r="G25" s="73"/>
      <c r="H25" s="73"/>
      <c r="I25" s="31"/>
      <c r="J25" s="69" t="s">
        <v>260</v>
      </c>
      <c r="K25" s="69"/>
      <c r="L25" s="69"/>
      <c r="M25" s="35"/>
      <c r="N25" s="67">
        <v>3</v>
      </c>
      <c r="O25" s="70"/>
      <c r="P25" s="70"/>
      <c r="Q25" s="70"/>
      <c r="R25" s="67">
        <v>239</v>
      </c>
      <c r="S25" s="67"/>
      <c r="T25" s="67"/>
      <c r="U25" s="67"/>
      <c r="V25" s="67"/>
      <c r="W25" s="67">
        <v>96</v>
      </c>
      <c r="X25" s="67"/>
      <c r="Y25" s="67"/>
      <c r="Z25" s="67"/>
      <c r="AA25" s="67"/>
      <c r="AB25" s="67">
        <v>143</v>
      </c>
      <c r="AC25" s="67"/>
      <c r="AD25" s="67"/>
      <c r="AE25" s="67"/>
      <c r="AF25" s="67"/>
      <c r="AG25" s="67">
        <v>8</v>
      </c>
      <c r="AH25" s="67"/>
      <c r="AI25" s="67"/>
      <c r="AJ25" s="67"/>
      <c r="AK25" s="67"/>
      <c r="AL25" s="68" t="s">
        <v>290</v>
      </c>
      <c r="AM25" s="68"/>
      <c r="AN25" s="68"/>
      <c r="AO25" s="68"/>
      <c r="AP25" s="68"/>
      <c r="AQ25" s="68" t="s">
        <v>290</v>
      </c>
      <c r="AR25" s="68"/>
      <c r="AS25" s="68"/>
      <c r="AT25" s="68"/>
      <c r="AU25" s="68"/>
      <c r="AV25" s="67">
        <v>463</v>
      </c>
      <c r="AW25" s="67"/>
      <c r="AX25" s="67"/>
      <c r="AY25" s="67"/>
      <c r="AZ25" s="67"/>
      <c r="BA25" s="67">
        <v>301</v>
      </c>
      <c r="BB25" s="67"/>
      <c r="BC25" s="67"/>
      <c r="BD25" s="67"/>
      <c r="BE25" s="67"/>
      <c r="BF25" s="67">
        <v>162</v>
      </c>
      <c r="BG25" s="67"/>
      <c r="BH25" s="67"/>
      <c r="BI25" s="67"/>
      <c r="BJ25" s="67"/>
    </row>
    <row r="26" spans="10:62" ht="13.5">
      <c r="J26" s="59" t="s">
        <v>266</v>
      </c>
      <c r="K26" s="59"/>
      <c r="L26" s="59"/>
      <c r="M26" s="36"/>
      <c r="N26" s="71">
        <v>2</v>
      </c>
      <c r="O26" s="71"/>
      <c r="P26" s="71"/>
      <c r="Q26" s="71"/>
      <c r="R26" s="71">
        <v>196</v>
      </c>
      <c r="S26" s="71"/>
      <c r="T26" s="71"/>
      <c r="U26" s="71"/>
      <c r="V26" s="71"/>
      <c r="W26" s="71">
        <v>72</v>
      </c>
      <c r="X26" s="71"/>
      <c r="Y26" s="71"/>
      <c r="Z26" s="71"/>
      <c r="AA26" s="71"/>
      <c r="AB26" s="71">
        <v>124</v>
      </c>
      <c r="AC26" s="71"/>
      <c r="AD26" s="71"/>
      <c r="AE26" s="71"/>
      <c r="AF26" s="71"/>
      <c r="AG26" s="71">
        <v>8</v>
      </c>
      <c r="AH26" s="71"/>
      <c r="AI26" s="71"/>
      <c r="AJ26" s="71"/>
      <c r="AK26" s="71"/>
      <c r="AL26" s="68" t="s">
        <v>290</v>
      </c>
      <c r="AM26" s="68"/>
      <c r="AN26" s="68"/>
      <c r="AO26" s="68"/>
      <c r="AP26" s="68"/>
      <c r="AQ26" s="68" t="s">
        <v>290</v>
      </c>
      <c r="AR26" s="68"/>
      <c r="AS26" s="68"/>
      <c r="AT26" s="68"/>
      <c r="AU26" s="68"/>
      <c r="AV26" s="71">
        <v>367</v>
      </c>
      <c r="AW26" s="71"/>
      <c r="AX26" s="71"/>
      <c r="AY26" s="71"/>
      <c r="AZ26" s="71"/>
      <c r="BA26" s="71">
        <v>237</v>
      </c>
      <c r="BB26" s="71"/>
      <c r="BC26" s="71"/>
      <c r="BD26" s="71"/>
      <c r="BE26" s="71"/>
      <c r="BF26" s="71">
        <v>130</v>
      </c>
      <c r="BG26" s="71"/>
      <c r="BH26" s="71"/>
      <c r="BI26" s="71"/>
      <c r="BJ26" s="71"/>
    </row>
    <row r="27" spans="10:62" ht="13.5">
      <c r="J27" s="59" t="s">
        <v>263</v>
      </c>
      <c r="K27" s="59"/>
      <c r="L27" s="59"/>
      <c r="M27" s="36"/>
      <c r="N27" s="71">
        <v>1</v>
      </c>
      <c r="O27" s="71"/>
      <c r="P27" s="71"/>
      <c r="Q27" s="71"/>
      <c r="R27" s="71">
        <v>43</v>
      </c>
      <c r="S27" s="71"/>
      <c r="T27" s="71"/>
      <c r="U27" s="71"/>
      <c r="V27" s="71"/>
      <c r="W27" s="71">
        <v>24</v>
      </c>
      <c r="X27" s="71"/>
      <c r="Y27" s="71"/>
      <c r="Z27" s="71"/>
      <c r="AA27" s="71"/>
      <c r="AB27" s="71">
        <v>19</v>
      </c>
      <c r="AC27" s="71"/>
      <c r="AD27" s="71"/>
      <c r="AE27" s="71"/>
      <c r="AF27" s="71"/>
      <c r="AG27" s="71">
        <v>0</v>
      </c>
      <c r="AH27" s="71"/>
      <c r="AI27" s="71"/>
      <c r="AJ27" s="71"/>
      <c r="AK27" s="71"/>
      <c r="AL27" s="71">
        <v>0</v>
      </c>
      <c r="AM27" s="71"/>
      <c r="AN27" s="71"/>
      <c r="AO27" s="71"/>
      <c r="AP27" s="71"/>
      <c r="AQ27" s="71">
        <v>0</v>
      </c>
      <c r="AR27" s="71"/>
      <c r="AS27" s="71"/>
      <c r="AT27" s="71"/>
      <c r="AU27" s="71"/>
      <c r="AV27" s="71">
        <v>96</v>
      </c>
      <c r="AW27" s="71"/>
      <c r="AX27" s="71"/>
      <c r="AY27" s="71"/>
      <c r="AZ27" s="71"/>
      <c r="BA27" s="71">
        <v>64</v>
      </c>
      <c r="BB27" s="71"/>
      <c r="BC27" s="71"/>
      <c r="BD27" s="71"/>
      <c r="BE27" s="71"/>
      <c r="BF27" s="71">
        <v>32</v>
      </c>
      <c r="BG27" s="71"/>
      <c r="BH27" s="71"/>
      <c r="BI27" s="71"/>
      <c r="BJ27" s="71"/>
    </row>
    <row r="28" spans="13:62" ht="13.5">
      <c r="M28" s="37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</row>
    <row r="29" spans="3:62" ht="13.5">
      <c r="C29" s="69" t="s">
        <v>269</v>
      </c>
      <c r="D29" s="60"/>
      <c r="E29" s="60"/>
      <c r="F29" s="60"/>
      <c r="G29" s="60"/>
      <c r="H29" s="60"/>
      <c r="I29" s="31"/>
      <c r="J29" s="69"/>
      <c r="K29" s="69"/>
      <c r="L29" s="69"/>
      <c r="M29" s="35"/>
      <c r="N29" s="67">
        <v>0</v>
      </c>
      <c r="O29" s="70"/>
      <c r="P29" s="70"/>
      <c r="Q29" s="70"/>
      <c r="R29" s="67">
        <v>0</v>
      </c>
      <c r="S29" s="67"/>
      <c r="T29" s="67"/>
      <c r="U29" s="67"/>
      <c r="V29" s="67"/>
      <c r="W29" s="67">
        <v>0</v>
      </c>
      <c r="X29" s="67"/>
      <c r="Y29" s="67"/>
      <c r="Z29" s="67"/>
      <c r="AA29" s="67"/>
      <c r="AB29" s="67">
        <v>0</v>
      </c>
      <c r="AC29" s="67"/>
      <c r="AD29" s="67"/>
      <c r="AE29" s="67"/>
      <c r="AF29" s="67"/>
      <c r="AG29" s="67">
        <v>0</v>
      </c>
      <c r="AH29" s="67"/>
      <c r="AI29" s="67"/>
      <c r="AJ29" s="67"/>
      <c r="AK29" s="67"/>
      <c r="AL29" s="67">
        <v>0</v>
      </c>
      <c r="AM29" s="67"/>
      <c r="AN29" s="67"/>
      <c r="AO29" s="67"/>
      <c r="AP29" s="67"/>
      <c r="AQ29" s="67">
        <v>0</v>
      </c>
      <c r="AR29" s="67"/>
      <c r="AS29" s="67"/>
      <c r="AT29" s="67"/>
      <c r="AU29" s="67"/>
      <c r="AV29" s="67">
        <v>0</v>
      </c>
      <c r="AW29" s="67"/>
      <c r="AX29" s="67"/>
      <c r="AY29" s="67"/>
      <c r="AZ29" s="67"/>
      <c r="BA29" s="67">
        <v>0</v>
      </c>
      <c r="BB29" s="67"/>
      <c r="BC29" s="67"/>
      <c r="BD29" s="67"/>
      <c r="BE29" s="67"/>
      <c r="BF29" s="67">
        <v>0</v>
      </c>
      <c r="BG29" s="67"/>
      <c r="BH29" s="67"/>
      <c r="BI29" s="67"/>
      <c r="BJ29" s="67"/>
    </row>
    <row r="30" spans="13:62" ht="13.5">
      <c r="M30" s="37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</row>
    <row r="31" spans="3:62" ht="13.5">
      <c r="C31" s="69" t="s">
        <v>270</v>
      </c>
      <c r="D31" s="60"/>
      <c r="E31" s="60"/>
      <c r="F31" s="60"/>
      <c r="G31" s="60"/>
      <c r="H31" s="60"/>
      <c r="I31" s="31"/>
      <c r="J31" s="69" t="s">
        <v>263</v>
      </c>
      <c r="K31" s="69"/>
      <c r="L31" s="69"/>
      <c r="M31" s="35"/>
      <c r="N31" s="67">
        <v>2</v>
      </c>
      <c r="O31" s="70"/>
      <c r="P31" s="70"/>
      <c r="Q31" s="70"/>
      <c r="R31" s="67">
        <v>253</v>
      </c>
      <c r="S31" s="67"/>
      <c r="T31" s="67"/>
      <c r="U31" s="67"/>
      <c r="V31" s="67"/>
      <c r="W31" s="67">
        <v>162</v>
      </c>
      <c r="X31" s="67"/>
      <c r="Y31" s="67"/>
      <c r="Z31" s="67"/>
      <c r="AA31" s="67"/>
      <c r="AB31" s="67">
        <v>91</v>
      </c>
      <c r="AC31" s="67"/>
      <c r="AD31" s="67"/>
      <c r="AE31" s="67"/>
      <c r="AF31" s="67"/>
      <c r="AG31" s="67">
        <v>614</v>
      </c>
      <c r="AH31" s="67"/>
      <c r="AI31" s="67"/>
      <c r="AJ31" s="67"/>
      <c r="AK31" s="67"/>
      <c r="AL31" s="68" t="s">
        <v>290</v>
      </c>
      <c r="AM31" s="68"/>
      <c r="AN31" s="68"/>
      <c r="AO31" s="68"/>
      <c r="AP31" s="68"/>
      <c r="AQ31" s="68" t="s">
        <v>290</v>
      </c>
      <c r="AR31" s="68"/>
      <c r="AS31" s="68"/>
      <c r="AT31" s="68"/>
      <c r="AU31" s="68"/>
      <c r="AV31" s="67">
        <v>5638</v>
      </c>
      <c r="AW31" s="67"/>
      <c r="AX31" s="67"/>
      <c r="AY31" s="67"/>
      <c r="AZ31" s="67"/>
      <c r="BA31" s="67">
        <v>2668</v>
      </c>
      <c r="BB31" s="67"/>
      <c r="BC31" s="67"/>
      <c r="BD31" s="67"/>
      <c r="BE31" s="67"/>
      <c r="BF31" s="67">
        <v>2970</v>
      </c>
      <c r="BG31" s="67"/>
      <c r="BH31" s="67"/>
      <c r="BI31" s="67"/>
      <c r="BJ31" s="67"/>
    </row>
    <row r="32" spans="13:62" ht="13.5">
      <c r="M32" s="37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</row>
    <row r="33" spans="3:62" ht="13.5">
      <c r="C33" s="69" t="s">
        <v>271</v>
      </c>
      <c r="D33" s="60"/>
      <c r="E33" s="60"/>
      <c r="F33" s="60"/>
      <c r="G33" s="60"/>
      <c r="H33" s="60"/>
      <c r="I33" s="31"/>
      <c r="J33" s="69" t="s">
        <v>260</v>
      </c>
      <c r="K33" s="69"/>
      <c r="L33" s="69"/>
      <c r="M33" s="35"/>
      <c r="N33" s="67">
        <v>47</v>
      </c>
      <c r="O33" s="70"/>
      <c r="P33" s="70"/>
      <c r="Q33" s="70"/>
      <c r="R33" s="67">
        <v>576</v>
      </c>
      <c r="S33" s="67"/>
      <c r="T33" s="67"/>
      <c r="U33" s="67"/>
      <c r="V33" s="67"/>
      <c r="W33" s="67">
        <v>32</v>
      </c>
      <c r="X33" s="67"/>
      <c r="Y33" s="67"/>
      <c r="Z33" s="67"/>
      <c r="AA33" s="67"/>
      <c r="AB33" s="67">
        <v>544</v>
      </c>
      <c r="AC33" s="67"/>
      <c r="AD33" s="67"/>
      <c r="AE33" s="67"/>
      <c r="AF33" s="67"/>
      <c r="AG33" s="67">
        <v>53</v>
      </c>
      <c r="AH33" s="67"/>
      <c r="AI33" s="67"/>
      <c r="AJ33" s="67"/>
      <c r="AK33" s="67"/>
      <c r="AL33" s="67">
        <v>23</v>
      </c>
      <c r="AM33" s="67"/>
      <c r="AN33" s="67"/>
      <c r="AO33" s="67"/>
      <c r="AP33" s="67"/>
      <c r="AQ33" s="67">
        <v>30</v>
      </c>
      <c r="AR33" s="67"/>
      <c r="AS33" s="67"/>
      <c r="AT33" s="67"/>
      <c r="AU33" s="67"/>
      <c r="AV33" s="67">
        <v>10645</v>
      </c>
      <c r="AW33" s="67"/>
      <c r="AX33" s="67"/>
      <c r="AY33" s="67"/>
      <c r="AZ33" s="67"/>
      <c r="BA33" s="67">
        <v>5434</v>
      </c>
      <c r="BB33" s="67"/>
      <c r="BC33" s="67"/>
      <c r="BD33" s="67"/>
      <c r="BE33" s="67"/>
      <c r="BF33" s="67">
        <v>5211</v>
      </c>
      <c r="BG33" s="67"/>
      <c r="BH33" s="67"/>
      <c r="BI33" s="67"/>
      <c r="BJ33" s="67"/>
    </row>
    <row r="34" spans="10:62" ht="13.5">
      <c r="J34" s="59" t="s">
        <v>261</v>
      </c>
      <c r="K34" s="59"/>
      <c r="L34" s="59"/>
      <c r="M34" s="36"/>
      <c r="N34" s="71">
        <v>5</v>
      </c>
      <c r="O34" s="71"/>
      <c r="P34" s="71"/>
      <c r="Q34" s="71"/>
      <c r="R34" s="71">
        <v>31</v>
      </c>
      <c r="S34" s="71"/>
      <c r="T34" s="71"/>
      <c r="U34" s="71"/>
      <c r="V34" s="71"/>
      <c r="W34" s="71">
        <v>0</v>
      </c>
      <c r="X34" s="71"/>
      <c r="Y34" s="71"/>
      <c r="Z34" s="71"/>
      <c r="AA34" s="71"/>
      <c r="AB34" s="71">
        <v>31</v>
      </c>
      <c r="AC34" s="71"/>
      <c r="AD34" s="71"/>
      <c r="AE34" s="71"/>
      <c r="AF34" s="71"/>
      <c r="AG34" s="71">
        <v>1</v>
      </c>
      <c r="AH34" s="71"/>
      <c r="AI34" s="71"/>
      <c r="AJ34" s="71"/>
      <c r="AK34" s="71"/>
      <c r="AL34" s="71">
        <v>0</v>
      </c>
      <c r="AM34" s="71"/>
      <c r="AN34" s="71"/>
      <c r="AO34" s="71"/>
      <c r="AP34" s="71"/>
      <c r="AQ34" s="71">
        <v>1</v>
      </c>
      <c r="AR34" s="71"/>
      <c r="AS34" s="71"/>
      <c r="AT34" s="71"/>
      <c r="AU34" s="71"/>
      <c r="AV34" s="71">
        <v>441</v>
      </c>
      <c r="AW34" s="71"/>
      <c r="AX34" s="71"/>
      <c r="AY34" s="71"/>
      <c r="AZ34" s="71"/>
      <c r="BA34" s="71">
        <v>243</v>
      </c>
      <c r="BB34" s="71"/>
      <c r="BC34" s="71"/>
      <c r="BD34" s="71"/>
      <c r="BE34" s="71"/>
      <c r="BF34" s="71">
        <v>198</v>
      </c>
      <c r="BG34" s="71"/>
      <c r="BH34" s="71"/>
      <c r="BI34" s="71"/>
      <c r="BJ34" s="71"/>
    </row>
    <row r="35" spans="10:62" ht="13.5">
      <c r="J35" s="59" t="s">
        <v>263</v>
      </c>
      <c r="K35" s="59"/>
      <c r="L35" s="59"/>
      <c r="M35" s="36"/>
      <c r="N35" s="71">
        <v>42</v>
      </c>
      <c r="O35" s="71"/>
      <c r="P35" s="71"/>
      <c r="Q35" s="71"/>
      <c r="R35" s="71">
        <v>545</v>
      </c>
      <c r="S35" s="71"/>
      <c r="T35" s="71"/>
      <c r="U35" s="71"/>
      <c r="V35" s="71"/>
      <c r="W35" s="71">
        <v>32</v>
      </c>
      <c r="X35" s="71"/>
      <c r="Y35" s="71"/>
      <c r="Z35" s="71"/>
      <c r="AA35" s="71"/>
      <c r="AB35" s="71">
        <v>513</v>
      </c>
      <c r="AC35" s="71"/>
      <c r="AD35" s="71"/>
      <c r="AE35" s="71"/>
      <c r="AF35" s="71"/>
      <c r="AG35" s="71">
        <v>52</v>
      </c>
      <c r="AH35" s="71"/>
      <c r="AI35" s="71"/>
      <c r="AJ35" s="71"/>
      <c r="AK35" s="71"/>
      <c r="AL35" s="71">
        <v>23</v>
      </c>
      <c r="AM35" s="71"/>
      <c r="AN35" s="71"/>
      <c r="AO35" s="71"/>
      <c r="AP35" s="71"/>
      <c r="AQ35" s="71">
        <v>29</v>
      </c>
      <c r="AR35" s="71"/>
      <c r="AS35" s="71"/>
      <c r="AT35" s="71"/>
      <c r="AU35" s="71"/>
      <c r="AV35" s="71">
        <v>10204</v>
      </c>
      <c r="AW35" s="71"/>
      <c r="AX35" s="71"/>
      <c r="AY35" s="71"/>
      <c r="AZ35" s="71"/>
      <c r="BA35" s="71">
        <v>5191</v>
      </c>
      <c r="BB35" s="71"/>
      <c r="BC35" s="71"/>
      <c r="BD35" s="71"/>
      <c r="BE35" s="71"/>
      <c r="BF35" s="71">
        <v>5013</v>
      </c>
      <c r="BG35" s="71"/>
      <c r="BH35" s="71"/>
      <c r="BI35" s="71"/>
      <c r="BJ35" s="71"/>
    </row>
    <row r="36" spans="13:62" ht="13.5">
      <c r="M36" s="37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</row>
    <row r="37" spans="3:62" ht="13.5">
      <c r="C37" s="69" t="s">
        <v>272</v>
      </c>
      <c r="D37" s="60"/>
      <c r="E37" s="60"/>
      <c r="F37" s="60"/>
      <c r="G37" s="60"/>
      <c r="H37" s="60"/>
      <c r="I37" s="31"/>
      <c r="J37" s="69" t="s">
        <v>263</v>
      </c>
      <c r="K37" s="69"/>
      <c r="L37" s="69"/>
      <c r="M37" s="35"/>
      <c r="N37" s="67">
        <v>3</v>
      </c>
      <c r="O37" s="70"/>
      <c r="P37" s="70"/>
      <c r="Q37" s="70"/>
      <c r="R37" s="67">
        <v>32</v>
      </c>
      <c r="S37" s="67"/>
      <c r="T37" s="67"/>
      <c r="U37" s="67"/>
      <c r="V37" s="67"/>
      <c r="W37" s="67">
        <v>31</v>
      </c>
      <c r="X37" s="67"/>
      <c r="Y37" s="67"/>
      <c r="Z37" s="67"/>
      <c r="AA37" s="67"/>
      <c r="AB37" s="67">
        <v>1</v>
      </c>
      <c r="AC37" s="67"/>
      <c r="AD37" s="67"/>
      <c r="AE37" s="67"/>
      <c r="AF37" s="67"/>
      <c r="AG37" s="67">
        <v>80</v>
      </c>
      <c r="AH37" s="67"/>
      <c r="AI37" s="67"/>
      <c r="AJ37" s="67"/>
      <c r="AK37" s="67"/>
      <c r="AL37" s="68" t="s">
        <v>290</v>
      </c>
      <c r="AM37" s="68"/>
      <c r="AN37" s="68"/>
      <c r="AO37" s="68"/>
      <c r="AP37" s="68"/>
      <c r="AQ37" s="68" t="s">
        <v>290</v>
      </c>
      <c r="AR37" s="68"/>
      <c r="AS37" s="68"/>
      <c r="AT37" s="68"/>
      <c r="AU37" s="68"/>
      <c r="AV37" s="67">
        <v>840</v>
      </c>
      <c r="AW37" s="67"/>
      <c r="AX37" s="67"/>
      <c r="AY37" s="67"/>
      <c r="AZ37" s="67"/>
      <c r="BA37" s="67">
        <v>631</v>
      </c>
      <c r="BB37" s="67"/>
      <c r="BC37" s="67"/>
      <c r="BD37" s="67"/>
      <c r="BE37" s="67"/>
      <c r="BF37" s="67">
        <v>209</v>
      </c>
      <c r="BG37" s="67"/>
      <c r="BH37" s="67"/>
      <c r="BI37" s="67"/>
      <c r="BJ37" s="67"/>
    </row>
    <row r="38" spans="13:62" ht="13.5">
      <c r="M38" s="37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</row>
    <row r="39" spans="3:62" ht="13.5">
      <c r="C39" s="69" t="s">
        <v>273</v>
      </c>
      <c r="D39" s="60"/>
      <c r="E39" s="60"/>
      <c r="F39" s="60"/>
      <c r="G39" s="60"/>
      <c r="H39" s="60"/>
      <c r="I39" s="31"/>
      <c r="J39" s="69" t="s">
        <v>263</v>
      </c>
      <c r="K39" s="69"/>
      <c r="L39" s="69"/>
      <c r="M39" s="35"/>
      <c r="N39" s="67">
        <v>2</v>
      </c>
      <c r="O39" s="70"/>
      <c r="P39" s="70"/>
      <c r="Q39" s="70"/>
      <c r="R39" s="67">
        <v>9</v>
      </c>
      <c r="S39" s="67"/>
      <c r="T39" s="67"/>
      <c r="U39" s="67"/>
      <c r="V39" s="67"/>
      <c r="W39" s="67">
        <v>4</v>
      </c>
      <c r="X39" s="67"/>
      <c r="Y39" s="67"/>
      <c r="Z39" s="67"/>
      <c r="AA39" s="67"/>
      <c r="AB39" s="67">
        <v>5</v>
      </c>
      <c r="AC39" s="67"/>
      <c r="AD39" s="67"/>
      <c r="AE39" s="67"/>
      <c r="AF39" s="67"/>
      <c r="AG39" s="67">
        <v>13</v>
      </c>
      <c r="AH39" s="67"/>
      <c r="AI39" s="67"/>
      <c r="AJ39" s="67"/>
      <c r="AK39" s="67"/>
      <c r="AL39" s="68" t="s">
        <v>290</v>
      </c>
      <c r="AM39" s="68"/>
      <c r="AN39" s="68"/>
      <c r="AO39" s="68"/>
      <c r="AP39" s="68"/>
      <c r="AQ39" s="68" t="s">
        <v>290</v>
      </c>
      <c r="AR39" s="68"/>
      <c r="AS39" s="68"/>
      <c r="AT39" s="68"/>
      <c r="AU39" s="68"/>
      <c r="AV39" s="67">
        <v>119</v>
      </c>
      <c r="AW39" s="67"/>
      <c r="AX39" s="67"/>
      <c r="AY39" s="67"/>
      <c r="AZ39" s="67"/>
      <c r="BA39" s="67">
        <v>62</v>
      </c>
      <c r="BB39" s="67"/>
      <c r="BC39" s="67"/>
      <c r="BD39" s="67"/>
      <c r="BE39" s="67"/>
      <c r="BF39" s="67">
        <v>57</v>
      </c>
      <c r="BG39" s="67"/>
      <c r="BH39" s="67"/>
      <c r="BI39" s="67"/>
      <c r="BJ39" s="67"/>
    </row>
    <row r="40" spans="2:62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38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</row>
    <row r="41" spans="3:8" ht="13.5">
      <c r="C41" s="53" t="s">
        <v>196</v>
      </c>
      <c r="D41" s="53"/>
      <c r="E41" s="30" t="s">
        <v>197</v>
      </c>
      <c r="F41" s="64">
        <v>-1</v>
      </c>
      <c r="G41" s="64"/>
      <c r="H41" s="21" t="s">
        <v>274</v>
      </c>
    </row>
    <row r="42" spans="6:8" ht="13.5">
      <c r="F42" s="65">
        <v>-2</v>
      </c>
      <c r="G42" s="65"/>
      <c r="H42" s="22" t="s">
        <v>275</v>
      </c>
    </row>
    <row r="43" spans="6:8" ht="13.5">
      <c r="F43" s="65">
        <v>-3</v>
      </c>
      <c r="G43" s="65"/>
      <c r="H43" s="22" t="s">
        <v>276</v>
      </c>
    </row>
    <row r="44" spans="2:6" ht="13.5">
      <c r="B44" s="50" t="s">
        <v>198</v>
      </c>
      <c r="C44" s="50"/>
      <c r="D44" s="50"/>
      <c r="E44" s="30" t="s">
        <v>197</v>
      </c>
      <c r="F44" s="5" t="s">
        <v>277</v>
      </c>
    </row>
    <row r="47" spans="2:62" ht="18" customHeight="1">
      <c r="B47" s="66" t="s">
        <v>278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</row>
    <row r="48" ht="12.75" customHeight="1">
      <c r="BJ48" s="11" t="s">
        <v>279</v>
      </c>
    </row>
    <row r="49" spans="2:62" ht="13.5">
      <c r="B49" s="74" t="s">
        <v>280</v>
      </c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 t="s">
        <v>281</v>
      </c>
      <c r="O49" s="58"/>
      <c r="P49" s="58"/>
      <c r="Q49" s="58"/>
      <c r="R49" s="58"/>
      <c r="S49" s="58"/>
      <c r="T49" s="58"/>
      <c r="U49" s="58"/>
      <c r="V49" s="58" t="s">
        <v>282</v>
      </c>
      <c r="W49" s="58"/>
      <c r="X49" s="58"/>
      <c r="Y49" s="58"/>
      <c r="Z49" s="58" t="s">
        <v>253</v>
      </c>
      <c r="AA49" s="58"/>
      <c r="AB49" s="58"/>
      <c r="AC49" s="58"/>
      <c r="AD49" s="58" t="s">
        <v>283</v>
      </c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 t="s">
        <v>284</v>
      </c>
      <c r="AT49" s="58"/>
      <c r="AU49" s="58"/>
      <c r="AV49" s="58"/>
      <c r="AW49" s="58" t="s">
        <v>285</v>
      </c>
      <c r="AX49" s="58"/>
      <c r="AY49" s="58"/>
      <c r="AZ49" s="58"/>
      <c r="BA49" s="58" t="s">
        <v>286</v>
      </c>
      <c r="BB49" s="58"/>
      <c r="BC49" s="58"/>
      <c r="BD49" s="58"/>
      <c r="BE49" s="62" t="s">
        <v>287</v>
      </c>
      <c r="BF49" s="58"/>
      <c r="BG49" s="58"/>
      <c r="BH49" s="58"/>
      <c r="BI49" s="58"/>
      <c r="BJ49" s="63"/>
    </row>
    <row r="50" spans="2:62" ht="13.5">
      <c r="B50" s="74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 t="s">
        <v>261</v>
      </c>
      <c r="O50" s="58"/>
      <c r="P50" s="58"/>
      <c r="Q50" s="58"/>
      <c r="R50" s="58" t="s">
        <v>263</v>
      </c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61" t="s">
        <v>252</v>
      </c>
      <c r="AE50" s="61"/>
      <c r="AF50" s="61"/>
      <c r="AG50" s="61"/>
      <c r="AH50" s="61"/>
      <c r="AI50" s="61" t="s">
        <v>255</v>
      </c>
      <c r="AJ50" s="61"/>
      <c r="AK50" s="61"/>
      <c r="AL50" s="61"/>
      <c r="AM50" s="61"/>
      <c r="AN50" s="61" t="s">
        <v>256</v>
      </c>
      <c r="AO50" s="61"/>
      <c r="AP50" s="61"/>
      <c r="AQ50" s="61"/>
      <c r="AR50" s="61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63"/>
    </row>
    <row r="51" spans="2:62" ht="13.5">
      <c r="B51" s="74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63"/>
    </row>
    <row r="52" ht="13.5">
      <c r="M52" s="34"/>
    </row>
    <row r="53" spans="3:62" ht="13.5">
      <c r="C53" s="59" t="s">
        <v>288</v>
      </c>
      <c r="D53" s="60"/>
      <c r="E53" s="60"/>
      <c r="F53" s="60"/>
      <c r="G53" s="56">
        <v>14</v>
      </c>
      <c r="H53" s="56"/>
      <c r="I53" s="59" t="s">
        <v>280</v>
      </c>
      <c r="J53" s="60"/>
      <c r="K53" s="60"/>
      <c r="L53" s="60"/>
      <c r="M53" s="37"/>
      <c r="N53" s="54">
        <v>5</v>
      </c>
      <c r="O53" s="54"/>
      <c r="P53" s="54"/>
      <c r="Q53" s="54"/>
      <c r="R53" s="54">
        <v>42</v>
      </c>
      <c r="S53" s="54"/>
      <c r="T53" s="54"/>
      <c r="U53" s="54"/>
      <c r="V53" s="54">
        <v>409</v>
      </c>
      <c r="W53" s="54"/>
      <c r="X53" s="54"/>
      <c r="Y53" s="54"/>
      <c r="Z53" s="54">
        <v>592</v>
      </c>
      <c r="AA53" s="54"/>
      <c r="AB53" s="54"/>
      <c r="AC53" s="54"/>
      <c r="AD53" s="54">
        <v>11622</v>
      </c>
      <c r="AE53" s="54"/>
      <c r="AF53" s="54"/>
      <c r="AG53" s="54"/>
      <c r="AH53" s="54"/>
      <c r="AI53" s="54">
        <v>5951</v>
      </c>
      <c r="AJ53" s="54"/>
      <c r="AK53" s="54"/>
      <c r="AL53" s="54"/>
      <c r="AM53" s="54"/>
      <c r="AN53" s="54">
        <v>5671</v>
      </c>
      <c r="AO53" s="54"/>
      <c r="AP53" s="54"/>
      <c r="AQ53" s="54"/>
      <c r="AR53" s="54"/>
      <c r="AS53" s="54">
        <v>3343</v>
      </c>
      <c r="AT53" s="54"/>
      <c r="AU53" s="54"/>
      <c r="AV53" s="54"/>
      <c r="AW53" s="54">
        <v>4168</v>
      </c>
      <c r="AX53" s="54"/>
      <c r="AY53" s="54"/>
      <c r="AZ53" s="54"/>
      <c r="BA53" s="54">
        <v>4111</v>
      </c>
      <c r="BB53" s="54"/>
      <c r="BC53" s="54"/>
      <c r="BD53" s="54"/>
      <c r="BE53" s="55">
        <v>19.6</v>
      </c>
      <c r="BF53" s="55"/>
      <c r="BG53" s="55"/>
      <c r="BH53" s="55"/>
      <c r="BI53" s="55"/>
      <c r="BJ53" s="55"/>
    </row>
    <row r="54" spans="7:62" ht="13.5">
      <c r="G54" s="56">
        <v>15</v>
      </c>
      <c r="H54" s="56"/>
      <c r="M54" s="37"/>
      <c r="N54" s="54">
        <v>5</v>
      </c>
      <c r="O54" s="54"/>
      <c r="P54" s="54"/>
      <c r="Q54" s="54"/>
      <c r="R54" s="54">
        <v>42</v>
      </c>
      <c r="S54" s="54"/>
      <c r="T54" s="54"/>
      <c r="U54" s="54"/>
      <c r="V54" s="54">
        <v>408</v>
      </c>
      <c r="W54" s="54"/>
      <c r="X54" s="54"/>
      <c r="Y54" s="54"/>
      <c r="Z54" s="54">
        <v>604</v>
      </c>
      <c r="AA54" s="54"/>
      <c r="AB54" s="54"/>
      <c r="AC54" s="54"/>
      <c r="AD54" s="54">
        <v>11698</v>
      </c>
      <c r="AE54" s="54"/>
      <c r="AF54" s="54"/>
      <c r="AG54" s="54"/>
      <c r="AH54" s="54"/>
      <c r="AI54" s="54">
        <v>6016</v>
      </c>
      <c r="AJ54" s="54"/>
      <c r="AK54" s="54"/>
      <c r="AL54" s="54"/>
      <c r="AM54" s="54"/>
      <c r="AN54" s="54">
        <v>5682</v>
      </c>
      <c r="AO54" s="54"/>
      <c r="AP54" s="54"/>
      <c r="AQ54" s="54"/>
      <c r="AR54" s="54"/>
      <c r="AS54" s="54">
        <v>3399</v>
      </c>
      <c r="AT54" s="54"/>
      <c r="AU54" s="54"/>
      <c r="AV54" s="54"/>
      <c r="AW54" s="54">
        <v>4116</v>
      </c>
      <c r="AX54" s="54"/>
      <c r="AY54" s="54"/>
      <c r="AZ54" s="54"/>
      <c r="BA54" s="54">
        <v>4183</v>
      </c>
      <c r="BB54" s="54"/>
      <c r="BC54" s="54"/>
      <c r="BD54" s="54"/>
      <c r="BE54" s="55">
        <v>19.4</v>
      </c>
      <c r="BF54" s="55"/>
      <c r="BG54" s="55"/>
      <c r="BH54" s="55"/>
      <c r="BI54" s="55"/>
      <c r="BJ54" s="55"/>
    </row>
    <row r="55" spans="7:62" ht="13.5">
      <c r="G55" s="56">
        <v>16</v>
      </c>
      <c r="H55" s="56"/>
      <c r="M55" s="37"/>
      <c r="N55" s="54">
        <v>5</v>
      </c>
      <c r="O55" s="54"/>
      <c r="P55" s="54"/>
      <c r="Q55" s="54"/>
      <c r="R55" s="54">
        <v>42</v>
      </c>
      <c r="S55" s="54"/>
      <c r="T55" s="54"/>
      <c r="U55" s="54"/>
      <c r="V55" s="54">
        <v>405</v>
      </c>
      <c r="W55" s="54"/>
      <c r="X55" s="54"/>
      <c r="Y55" s="54"/>
      <c r="Z55" s="54">
        <v>606</v>
      </c>
      <c r="AA55" s="54"/>
      <c r="AB55" s="54"/>
      <c r="AC55" s="54"/>
      <c r="AD55" s="54">
        <v>11594</v>
      </c>
      <c r="AE55" s="54"/>
      <c r="AF55" s="54"/>
      <c r="AG55" s="54"/>
      <c r="AH55" s="54"/>
      <c r="AI55" s="54">
        <v>5908</v>
      </c>
      <c r="AJ55" s="54"/>
      <c r="AK55" s="54"/>
      <c r="AL55" s="54"/>
      <c r="AM55" s="54"/>
      <c r="AN55" s="54">
        <v>5686</v>
      </c>
      <c r="AO55" s="54"/>
      <c r="AP55" s="54"/>
      <c r="AQ55" s="54"/>
      <c r="AR55" s="54"/>
      <c r="AS55" s="54">
        <v>3367</v>
      </c>
      <c r="AT55" s="54"/>
      <c r="AU55" s="54"/>
      <c r="AV55" s="54"/>
      <c r="AW55" s="54">
        <v>4070</v>
      </c>
      <c r="AX55" s="54"/>
      <c r="AY55" s="54"/>
      <c r="AZ55" s="54"/>
      <c r="BA55" s="54">
        <v>4157</v>
      </c>
      <c r="BB55" s="54"/>
      <c r="BC55" s="54"/>
      <c r="BD55" s="54"/>
      <c r="BE55" s="55">
        <v>19.1</v>
      </c>
      <c r="BF55" s="55"/>
      <c r="BG55" s="55"/>
      <c r="BH55" s="55"/>
      <c r="BI55" s="55"/>
      <c r="BJ55" s="55"/>
    </row>
    <row r="56" spans="7:62" ht="13.5">
      <c r="G56" s="56">
        <v>17</v>
      </c>
      <c r="H56" s="56"/>
      <c r="M56" s="37"/>
      <c r="N56" s="54">
        <v>5</v>
      </c>
      <c r="O56" s="54"/>
      <c r="P56" s="54"/>
      <c r="Q56" s="54"/>
      <c r="R56" s="54">
        <v>42</v>
      </c>
      <c r="S56" s="54"/>
      <c r="T56" s="54"/>
      <c r="U56" s="54"/>
      <c r="V56" s="54">
        <v>401</v>
      </c>
      <c r="W56" s="54"/>
      <c r="X56" s="54"/>
      <c r="Y56" s="54"/>
      <c r="Z56" s="54">
        <v>615</v>
      </c>
      <c r="AA56" s="54"/>
      <c r="AB56" s="54"/>
      <c r="AC56" s="54"/>
      <c r="AD56" s="54">
        <v>11547</v>
      </c>
      <c r="AE56" s="54"/>
      <c r="AF56" s="54"/>
      <c r="AG56" s="54"/>
      <c r="AH56" s="54"/>
      <c r="AI56" s="54">
        <v>5908</v>
      </c>
      <c r="AJ56" s="54"/>
      <c r="AK56" s="54"/>
      <c r="AL56" s="54"/>
      <c r="AM56" s="54"/>
      <c r="AN56" s="54">
        <v>5639</v>
      </c>
      <c r="AO56" s="54"/>
      <c r="AP56" s="54"/>
      <c r="AQ56" s="54"/>
      <c r="AR56" s="54"/>
      <c r="AS56" s="54">
        <v>3425</v>
      </c>
      <c r="AT56" s="54"/>
      <c r="AU56" s="54"/>
      <c r="AV56" s="54"/>
      <c r="AW56" s="54">
        <v>4066</v>
      </c>
      <c r="AX56" s="54"/>
      <c r="AY56" s="54"/>
      <c r="AZ56" s="54"/>
      <c r="BA56" s="54">
        <v>4056</v>
      </c>
      <c r="BB56" s="54"/>
      <c r="BC56" s="54"/>
      <c r="BD56" s="54"/>
      <c r="BE56" s="55">
        <v>18.8</v>
      </c>
      <c r="BF56" s="55"/>
      <c r="BG56" s="55"/>
      <c r="BH56" s="55"/>
      <c r="BI56" s="55"/>
      <c r="BJ56" s="55"/>
    </row>
    <row r="57" spans="7:62" ht="13.5">
      <c r="G57" s="56">
        <v>18</v>
      </c>
      <c r="H57" s="56"/>
      <c r="M57" s="37"/>
      <c r="N57" s="54">
        <v>5</v>
      </c>
      <c r="O57" s="54"/>
      <c r="P57" s="54"/>
      <c r="Q57" s="54"/>
      <c r="R57" s="54">
        <v>42</v>
      </c>
      <c r="S57" s="54"/>
      <c r="T57" s="54"/>
      <c r="U57" s="54"/>
      <c r="V57" s="54">
        <v>398</v>
      </c>
      <c r="W57" s="54"/>
      <c r="X57" s="54"/>
      <c r="Y57" s="54"/>
      <c r="Z57" s="54">
        <v>602</v>
      </c>
      <c r="AA57" s="54"/>
      <c r="AB57" s="54"/>
      <c r="AC57" s="54"/>
      <c r="AD57" s="54">
        <v>11501</v>
      </c>
      <c r="AE57" s="54"/>
      <c r="AF57" s="54"/>
      <c r="AG57" s="54"/>
      <c r="AH57" s="54"/>
      <c r="AI57" s="54">
        <v>5901</v>
      </c>
      <c r="AJ57" s="54"/>
      <c r="AK57" s="54"/>
      <c r="AL57" s="54"/>
      <c r="AM57" s="54"/>
      <c r="AN57" s="54">
        <v>5600</v>
      </c>
      <c r="AO57" s="54"/>
      <c r="AP57" s="54"/>
      <c r="AQ57" s="54"/>
      <c r="AR57" s="54"/>
      <c r="AS57" s="54">
        <v>3345</v>
      </c>
      <c r="AT57" s="54"/>
      <c r="AU57" s="54"/>
      <c r="AV57" s="54"/>
      <c r="AW57" s="54">
        <v>4069</v>
      </c>
      <c r="AX57" s="54"/>
      <c r="AY57" s="54"/>
      <c r="AZ57" s="54"/>
      <c r="BA57" s="54">
        <v>4087</v>
      </c>
      <c r="BB57" s="54"/>
      <c r="BC57" s="54"/>
      <c r="BD57" s="54"/>
      <c r="BE57" s="55">
        <v>19.1</v>
      </c>
      <c r="BF57" s="55"/>
      <c r="BG57" s="55"/>
      <c r="BH57" s="55"/>
      <c r="BI57" s="55"/>
      <c r="BJ57" s="55"/>
    </row>
    <row r="58" spans="13:62" ht="13.5">
      <c r="M58" s="37"/>
      <c r="BE58" s="32"/>
      <c r="BF58" s="32"/>
      <c r="BG58" s="32"/>
      <c r="BH58" s="32"/>
      <c r="BI58" s="32"/>
      <c r="BJ58" s="32"/>
    </row>
    <row r="59" spans="7:62" ht="13.5">
      <c r="G59" s="56">
        <v>19</v>
      </c>
      <c r="H59" s="56"/>
      <c r="M59" s="37"/>
      <c r="N59" s="54">
        <v>5</v>
      </c>
      <c r="O59" s="54"/>
      <c r="P59" s="54"/>
      <c r="Q59" s="54"/>
      <c r="R59" s="54">
        <v>42</v>
      </c>
      <c r="S59" s="54"/>
      <c r="T59" s="54"/>
      <c r="U59" s="54"/>
      <c r="V59" s="54">
        <v>392</v>
      </c>
      <c r="W59" s="54"/>
      <c r="X59" s="54"/>
      <c r="Y59" s="54"/>
      <c r="Z59" s="54">
        <v>594</v>
      </c>
      <c r="AA59" s="54"/>
      <c r="AB59" s="54"/>
      <c r="AC59" s="54"/>
      <c r="AD59" s="54">
        <v>11244</v>
      </c>
      <c r="AE59" s="54"/>
      <c r="AF59" s="54"/>
      <c r="AG59" s="54"/>
      <c r="AH59" s="54"/>
      <c r="AI59" s="54">
        <v>5843</v>
      </c>
      <c r="AJ59" s="54"/>
      <c r="AK59" s="54"/>
      <c r="AL59" s="54"/>
      <c r="AM59" s="54"/>
      <c r="AN59" s="54">
        <v>5401</v>
      </c>
      <c r="AO59" s="54"/>
      <c r="AP59" s="54"/>
      <c r="AQ59" s="54"/>
      <c r="AR59" s="54"/>
      <c r="AS59" s="54">
        <v>3367</v>
      </c>
      <c r="AT59" s="54"/>
      <c r="AU59" s="54"/>
      <c r="AV59" s="54"/>
      <c r="AW59" s="54">
        <v>3802</v>
      </c>
      <c r="AX59" s="54"/>
      <c r="AY59" s="54"/>
      <c r="AZ59" s="54"/>
      <c r="BA59" s="54">
        <v>4075</v>
      </c>
      <c r="BB59" s="54"/>
      <c r="BC59" s="54"/>
      <c r="BD59" s="54"/>
      <c r="BE59" s="55">
        <v>18.9</v>
      </c>
      <c r="BF59" s="55"/>
      <c r="BG59" s="55"/>
      <c r="BH59" s="55"/>
      <c r="BI59" s="55"/>
      <c r="BJ59" s="55"/>
    </row>
    <row r="60" spans="7:62" ht="13.5">
      <c r="G60" s="56">
        <v>20</v>
      </c>
      <c r="H60" s="56"/>
      <c r="M60" s="37"/>
      <c r="N60" s="54">
        <v>5</v>
      </c>
      <c r="O60" s="54"/>
      <c r="P60" s="54"/>
      <c r="Q60" s="54"/>
      <c r="R60" s="54">
        <v>42</v>
      </c>
      <c r="S60" s="54"/>
      <c r="T60" s="54"/>
      <c r="U60" s="54"/>
      <c r="V60" s="54">
        <v>390</v>
      </c>
      <c r="W60" s="54"/>
      <c r="X60" s="54"/>
      <c r="Y60" s="54"/>
      <c r="Z60" s="54">
        <v>601</v>
      </c>
      <c r="AA60" s="54"/>
      <c r="AB60" s="54"/>
      <c r="AC60" s="54"/>
      <c r="AD60" s="54">
        <v>11079</v>
      </c>
      <c r="AE60" s="54"/>
      <c r="AF60" s="54"/>
      <c r="AG60" s="54"/>
      <c r="AH60" s="54"/>
      <c r="AI60" s="54">
        <v>5762</v>
      </c>
      <c r="AJ60" s="54"/>
      <c r="AK60" s="54"/>
      <c r="AL60" s="54"/>
      <c r="AM60" s="54"/>
      <c r="AN60" s="54">
        <v>5317</v>
      </c>
      <c r="AO60" s="54"/>
      <c r="AP60" s="54"/>
      <c r="AQ60" s="54"/>
      <c r="AR60" s="54"/>
      <c r="AS60" s="54">
        <v>3362</v>
      </c>
      <c r="AT60" s="54"/>
      <c r="AU60" s="54"/>
      <c r="AV60" s="54"/>
      <c r="AW60" s="54">
        <v>3884</v>
      </c>
      <c r="AX60" s="54"/>
      <c r="AY60" s="54"/>
      <c r="AZ60" s="54"/>
      <c r="BA60" s="54">
        <v>3833</v>
      </c>
      <c r="BB60" s="54"/>
      <c r="BC60" s="54"/>
      <c r="BD60" s="54"/>
      <c r="BE60" s="55">
        <v>18.4</v>
      </c>
      <c r="BF60" s="55"/>
      <c r="BG60" s="55"/>
      <c r="BH60" s="55"/>
      <c r="BI60" s="55"/>
      <c r="BJ60" s="55"/>
    </row>
    <row r="61" spans="7:62" ht="13.5">
      <c r="G61" s="56">
        <v>21</v>
      </c>
      <c r="H61" s="56"/>
      <c r="M61" s="37"/>
      <c r="N61" s="54">
        <v>5</v>
      </c>
      <c r="O61" s="54"/>
      <c r="P61" s="54"/>
      <c r="Q61" s="54"/>
      <c r="R61" s="54">
        <v>42</v>
      </c>
      <c r="S61" s="54"/>
      <c r="T61" s="54"/>
      <c r="U61" s="54"/>
      <c r="V61" s="54">
        <v>381</v>
      </c>
      <c r="W61" s="54"/>
      <c r="X61" s="54"/>
      <c r="Y61" s="54"/>
      <c r="Z61" s="54">
        <v>590</v>
      </c>
      <c r="AA61" s="54"/>
      <c r="AB61" s="54"/>
      <c r="AC61" s="54"/>
      <c r="AD61" s="54">
        <v>10754</v>
      </c>
      <c r="AE61" s="54"/>
      <c r="AF61" s="54"/>
      <c r="AG61" s="54"/>
      <c r="AH61" s="54"/>
      <c r="AI61" s="54">
        <v>5584</v>
      </c>
      <c r="AJ61" s="54"/>
      <c r="AK61" s="54"/>
      <c r="AL61" s="54"/>
      <c r="AM61" s="54"/>
      <c r="AN61" s="54">
        <v>5170</v>
      </c>
      <c r="AO61" s="54"/>
      <c r="AP61" s="54"/>
      <c r="AQ61" s="54"/>
      <c r="AR61" s="54"/>
      <c r="AS61" s="54">
        <v>3170</v>
      </c>
      <c r="AT61" s="54"/>
      <c r="AU61" s="54"/>
      <c r="AV61" s="54"/>
      <c r="AW61" s="54">
        <v>3723</v>
      </c>
      <c r="AX61" s="54"/>
      <c r="AY61" s="54"/>
      <c r="AZ61" s="54"/>
      <c r="BA61" s="54">
        <v>3861</v>
      </c>
      <c r="BB61" s="54"/>
      <c r="BC61" s="54"/>
      <c r="BD61" s="54"/>
      <c r="BE61" s="55">
        <v>18.2</v>
      </c>
      <c r="BF61" s="55"/>
      <c r="BG61" s="55"/>
      <c r="BH61" s="55"/>
      <c r="BI61" s="55"/>
      <c r="BJ61" s="55"/>
    </row>
    <row r="62" spans="7:62" ht="13.5">
      <c r="G62" s="56">
        <v>22</v>
      </c>
      <c r="H62" s="56"/>
      <c r="M62" s="37"/>
      <c r="N62" s="54">
        <v>5</v>
      </c>
      <c r="O62" s="54"/>
      <c r="P62" s="54"/>
      <c r="Q62" s="54"/>
      <c r="R62" s="54">
        <v>42</v>
      </c>
      <c r="S62" s="54"/>
      <c r="T62" s="54"/>
      <c r="U62" s="54"/>
      <c r="V62" s="54">
        <v>374</v>
      </c>
      <c r="W62" s="54"/>
      <c r="X62" s="54"/>
      <c r="Y62" s="54"/>
      <c r="Z62" s="54">
        <v>586</v>
      </c>
      <c r="AA62" s="54"/>
      <c r="AB62" s="54"/>
      <c r="AC62" s="54"/>
      <c r="AD62" s="54">
        <v>10672</v>
      </c>
      <c r="AE62" s="54"/>
      <c r="AF62" s="54"/>
      <c r="AG62" s="54"/>
      <c r="AH62" s="54"/>
      <c r="AI62" s="54">
        <v>5426</v>
      </c>
      <c r="AJ62" s="54"/>
      <c r="AK62" s="54"/>
      <c r="AL62" s="54"/>
      <c r="AM62" s="54"/>
      <c r="AN62" s="54">
        <v>5246</v>
      </c>
      <c r="AO62" s="54"/>
      <c r="AP62" s="54"/>
      <c r="AQ62" s="54"/>
      <c r="AR62" s="54"/>
      <c r="AS62" s="54">
        <v>3411</v>
      </c>
      <c r="AT62" s="54"/>
      <c r="AU62" s="54"/>
      <c r="AV62" s="54"/>
      <c r="AW62" s="54">
        <v>3543</v>
      </c>
      <c r="AX62" s="54"/>
      <c r="AY62" s="54"/>
      <c r="AZ62" s="54"/>
      <c r="BA62" s="54">
        <v>3718</v>
      </c>
      <c r="BB62" s="54"/>
      <c r="BC62" s="54"/>
      <c r="BD62" s="54"/>
      <c r="BE62" s="55">
        <v>18.2</v>
      </c>
      <c r="BF62" s="55"/>
      <c r="BG62" s="55"/>
      <c r="BH62" s="55"/>
      <c r="BI62" s="55"/>
      <c r="BJ62" s="55"/>
    </row>
    <row r="63" spans="7:62" ht="13.5">
      <c r="G63" s="57">
        <v>23</v>
      </c>
      <c r="H63" s="57"/>
      <c r="M63" s="37"/>
      <c r="N63" s="51">
        <v>5</v>
      </c>
      <c r="O63" s="51"/>
      <c r="P63" s="51"/>
      <c r="Q63" s="51"/>
      <c r="R63" s="51">
        <v>42</v>
      </c>
      <c r="S63" s="51"/>
      <c r="T63" s="51"/>
      <c r="U63" s="51"/>
      <c r="V63" s="51">
        <v>372</v>
      </c>
      <c r="W63" s="51"/>
      <c r="X63" s="51"/>
      <c r="Y63" s="51"/>
      <c r="Z63" s="51">
        <v>576</v>
      </c>
      <c r="AA63" s="51"/>
      <c r="AB63" s="51"/>
      <c r="AC63" s="51"/>
      <c r="AD63" s="51">
        <v>10645</v>
      </c>
      <c r="AE63" s="51"/>
      <c r="AF63" s="51"/>
      <c r="AG63" s="51"/>
      <c r="AH63" s="51"/>
      <c r="AI63" s="51">
        <v>5434</v>
      </c>
      <c r="AJ63" s="51"/>
      <c r="AK63" s="51"/>
      <c r="AL63" s="51"/>
      <c r="AM63" s="51"/>
      <c r="AN63" s="51">
        <v>5211</v>
      </c>
      <c r="AO63" s="51"/>
      <c r="AP63" s="51"/>
      <c r="AQ63" s="51"/>
      <c r="AR63" s="51"/>
      <c r="AS63" s="51">
        <v>3426</v>
      </c>
      <c r="AT63" s="51"/>
      <c r="AU63" s="51"/>
      <c r="AV63" s="51"/>
      <c r="AW63" s="51">
        <v>3713</v>
      </c>
      <c r="AX63" s="51"/>
      <c r="AY63" s="51"/>
      <c r="AZ63" s="51"/>
      <c r="BA63" s="51">
        <v>3506</v>
      </c>
      <c r="BB63" s="51"/>
      <c r="BC63" s="51"/>
      <c r="BD63" s="51"/>
      <c r="BE63" s="52">
        <f>AD63/Z63</f>
        <v>18.48090277777778</v>
      </c>
      <c r="BF63" s="52"/>
      <c r="BG63" s="52"/>
      <c r="BH63" s="52"/>
      <c r="BI63" s="52"/>
      <c r="BJ63" s="52"/>
    </row>
    <row r="64" spans="2:62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38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</row>
    <row r="65" spans="3:6" ht="13.5">
      <c r="C65" s="53" t="s">
        <v>37</v>
      </c>
      <c r="D65" s="53"/>
      <c r="E65" s="30" t="s">
        <v>21</v>
      </c>
      <c r="F65" s="5" t="s">
        <v>289</v>
      </c>
    </row>
    <row r="66" spans="2:6" ht="13.5">
      <c r="B66" s="50" t="s">
        <v>22</v>
      </c>
      <c r="C66" s="50"/>
      <c r="D66" s="50"/>
      <c r="E66" s="30" t="s">
        <v>21</v>
      </c>
      <c r="F66" s="5" t="s">
        <v>46</v>
      </c>
    </row>
  </sheetData>
  <sheetProtection/>
  <mergeCells count="412">
    <mergeCell ref="AQ9:AU9"/>
    <mergeCell ref="AV9:AZ9"/>
    <mergeCell ref="BA9:BE9"/>
    <mergeCell ref="BF9:BJ9"/>
    <mergeCell ref="B49:M51"/>
    <mergeCell ref="N50:Q51"/>
    <mergeCell ref="R50:U51"/>
    <mergeCell ref="V49:Y51"/>
    <mergeCell ref="Z49:AC51"/>
    <mergeCell ref="AD50:AH51"/>
    <mergeCell ref="AV6:AZ7"/>
    <mergeCell ref="BA6:BE7"/>
    <mergeCell ref="BF6:BJ7"/>
    <mergeCell ref="AV5:BJ5"/>
    <mergeCell ref="C9:H9"/>
    <mergeCell ref="R9:V9"/>
    <mergeCell ref="W9:AA9"/>
    <mergeCell ref="AB9:AF9"/>
    <mergeCell ref="AG9:AK9"/>
    <mergeCell ref="AL9:AP9"/>
    <mergeCell ref="B3:BJ3"/>
    <mergeCell ref="R7:V7"/>
    <mergeCell ref="W7:AA7"/>
    <mergeCell ref="AB7:AF7"/>
    <mergeCell ref="AG7:AK7"/>
    <mergeCell ref="AL7:AP7"/>
    <mergeCell ref="AQ7:AU7"/>
    <mergeCell ref="R6:AF6"/>
    <mergeCell ref="AG6:AU6"/>
    <mergeCell ref="R5:AU5"/>
    <mergeCell ref="B5:M7"/>
    <mergeCell ref="N5:Q7"/>
    <mergeCell ref="N9:Q9"/>
    <mergeCell ref="J9:L9"/>
    <mergeCell ref="J10:L10"/>
    <mergeCell ref="N10:Q10"/>
    <mergeCell ref="R10:V10"/>
    <mergeCell ref="W10:AA10"/>
    <mergeCell ref="AB10:AF10"/>
    <mergeCell ref="AG10:AK10"/>
    <mergeCell ref="AL10:AP10"/>
    <mergeCell ref="AQ10:AU10"/>
    <mergeCell ref="AV10:AZ10"/>
    <mergeCell ref="BA10:BE10"/>
    <mergeCell ref="BF10:BJ10"/>
    <mergeCell ref="J11:L11"/>
    <mergeCell ref="N11:Q11"/>
    <mergeCell ref="R11:V11"/>
    <mergeCell ref="W11:AA11"/>
    <mergeCell ref="AB11:AF11"/>
    <mergeCell ref="AG11:AK11"/>
    <mergeCell ref="AL11:AP11"/>
    <mergeCell ref="AQ11:AU11"/>
    <mergeCell ref="AV11:AZ11"/>
    <mergeCell ref="BA11:BE11"/>
    <mergeCell ref="BF11:BJ11"/>
    <mergeCell ref="J12:L12"/>
    <mergeCell ref="N12:Q12"/>
    <mergeCell ref="R12:V12"/>
    <mergeCell ref="W12:AA12"/>
    <mergeCell ref="AB12:AF12"/>
    <mergeCell ref="AG12:AK12"/>
    <mergeCell ref="AL12:AP12"/>
    <mergeCell ref="AQ12:AU12"/>
    <mergeCell ref="AV12:AZ12"/>
    <mergeCell ref="BA12:BE12"/>
    <mergeCell ref="BF12:BJ12"/>
    <mergeCell ref="C14:H14"/>
    <mergeCell ref="J14:L14"/>
    <mergeCell ref="N14:Q14"/>
    <mergeCell ref="R14:V14"/>
    <mergeCell ref="W14:AA14"/>
    <mergeCell ref="AB14:AF14"/>
    <mergeCell ref="AG14:AK14"/>
    <mergeCell ref="AL14:AP14"/>
    <mergeCell ref="AQ14:AU14"/>
    <mergeCell ref="AV14:AZ14"/>
    <mergeCell ref="BA14:BE14"/>
    <mergeCell ref="BF14:BJ14"/>
    <mergeCell ref="J15:L15"/>
    <mergeCell ref="N15:Q15"/>
    <mergeCell ref="R15:V15"/>
    <mergeCell ref="W15:AA15"/>
    <mergeCell ref="AB15:AF15"/>
    <mergeCell ref="AG15:AK15"/>
    <mergeCell ref="AL15:AP15"/>
    <mergeCell ref="AQ15:AU15"/>
    <mergeCell ref="AV15:AZ15"/>
    <mergeCell ref="BA15:BE15"/>
    <mergeCell ref="BF15:BJ15"/>
    <mergeCell ref="J16:L16"/>
    <mergeCell ref="N16:Q16"/>
    <mergeCell ref="R16:V16"/>
    <mergeCell ref="W16:AA16"/>
    <mergeCell ref="AB16:AF16"/>
    <mergeCell ref="AG16:AK16"/>
    <mergeCell ref="AL16:AP16"/>
    <mergeCell ref="AQ16:AU16"/>
    <mergeCell ref="AV16:AZ16"/>
    <mergeCell ref="BA16:BE16"/>
    <mergeCell ref="BF16:BJ16"/>
    <mergeCell ref="J17:L17"/>
    <mergeCell ref="N17:Q17"/>
    <mergeCell ref="R17:V17"/>
    <mergeCell ref="W17:AA17"/>
    <mergeCell ref="AB17:AF17"/>
    <mergeCell ref="AG17:AK17"/>
    <mergeCell ref="AL17:AP17"/>
    <mergeCell ref="AQ17:AU17"/>
    <mergeCell ref="AV17:AZ17"/>
    <mergeCell ref="BA17:BE17"/>
    <mergeCell ref="BF17:BJ17"/>
    <mergeCell ref="C19:H19"/>
    <mergeCell ref="J19:L19"/>
    <mergeCell ref="N19:Q19"/>
    <mergeCell ref="R19:V19"/>
    <mergeCell ref="W19:AA19"/>
    <mergeCell ref="AB19:AF19"/>
    <mergeCell ref="AG19:AK19"/>
    <mergeCell ref="AL19:AP19"/>
    <mergeCell ref="AQ19:AU19"/>
    <mergeCell ref="AV19:AZ19"/>
    <mergeCell ref="BA19:BE19"/>
    <mergeCell ref="BF19:BJ19"/>
    <mergeCell ref="J20:L20"/>
    <mergeCell ref="N20:Q20"/>
    <mergeCell ref="R20:V20"/>
    <mergeCell ref="W20:AA20"/>
    <mergeCell ref="AB20:AF20"/>
    <mergeCell ref="AG20:AK20"/>
    <mergeCell ref="AL20:AP20"/>
    <mergeCell ref="AQ20:AU20"/>
    <mergeCell ref="AV20:AZ20"/>
    <mergeCell ref="BA20:BE20"/>
    <mergeCell ref="BF20:BJ20"/>
    <mergeCell ref="J21:L21"/>
    <mergeCell ref="N21:Q21"/>
    <mergeCell ref="R21:V21"/>
    <mergeCell ref="W21:AA21"/>
    <mergeCell ref="AB21:AF21"/>
    <mergeCell ref="AG21:AK21"/>
    <mergeCell ref="AL21:AP21"/>
    <mergeCell ref="AQ21:AU21"/>
    <mergeCell ref="AV21:AZ21"/>
    <mergeCell ref="BA21:BE21"/>
    <mergeCell ref="BF21:BJ21"/>
    <mergeCell ref="C23:H23"/>
    <mergeCell ref="J23:L23"/>
    <mergeCell ref="N23:Q23"/>
    <mergeCell ref="R23:V23"/>
    <mergeCell ref="W23:AA23"/>
    <mergeCell ref="AB23:AF23"/>
    <mergeCell ref="AG23:AK23"/>
    <mergeCell ref="AL23:AP23"/>
    <mergeCell ref="AQ23:AU23"/>
    <mergeCell ref="AV23:AZ23"/>
    <mergeCell ref="BA23:BE23"/>
    <mergeCell ref="BF23:BJ23"/>
    <mergeCell ref="C25:H25"/>
    <mergeCell ref="J25:L25"/>
    <mergeCell ref="N25:Q25"/>
    <mergeCell ref="R25:V25"/>
    <mergeCell ref="W25:AA25"/>
    <mergeCell ref="AB25:AF25"/>
    <mergeCell ref="AG25:AK25"/>
    <mergeCell ref="AL25:AP25"/>
    <mergeCell ref="AQ25:AU25"/>
    <mergeCell ref="AV25:AZ25"/>
    <mergeCell ref="BA25:BE25"/>
    <mergeCell ref="BF25:BJ25"/>
    <mergeCell ref="J26:L26"/>
    <mergeCell ref="N26:Q26"/>
    <mergeCell ref="R26:V26"/>
    <mergeCell ref="W26:AA26"/>
    <mergeCell ref="AB26:AF26"/>
    <mergeCell ref="AG26:AK26"/>
    <mergeCell ref="AL26:AP26"/>
    <mergeCell ref="AQ26:AU26"/>
    <mergeCell ref="AV26:AZ26"/>
    <mergeCell ref="BA26:BE26"/>
    <mergeCell ref="BF26:BJ26"/>
    <mergeCell ref="J27:L27"/>
    <mergeCell ref="N27:Q27"/>
    <mergeCell ref="R27:V27"/>
    <mergeCell ref="W27:AA27"/>
    <mergeCell ref="AB27:AF27"/>
    <mergeCell ref="AG27:AK27"/>
    <mergeCell ref="AL27:AP27"/>
    <mergeCell ref="AQ27:AU27"/>
    <mergeCell ref="AV27:AZ27"/>
    <mergeCell ref="BA27:BE27"/>
    <mergeCell ref="BF27:BJ27"/>
    <mergeCell ref="C29:H29"/>
    <mergeCell ref="J29:L29"/>
    <mergeCell ref="N29:Q29"/>
    <mergeCell ref="R29:V29"/>
    <mergeCell ref="W29:AA29"/>
    <mergeCell ref="AB29:AF29"/>
    <mergeCell ref="AG29:AK29"/>
    <mergeCell ref="AL29:AP29"/>
    <mergeCell ref="AQ29:AU29"/>
    <mergeCell ref="AV29:AZ29"/>
    <mergeCell ref="BA29:BE29"/>
    <mergeCell ref="BF29:BJ29"/>
    <mergeCell ref="C31:H31"/>
    <mergeCell ref="J31:L31"/>
    <mergeCell ref="N31:Q31"/>
    <mergeCell ref="R31:V31"/>
    <mergeCell ref="W31:AA31"/>
    <mergeCell ref="AB31:AF31"/>
    <mergeCell ref="AG31:AK31"/>
    <mergeCell ref="AL31:AP31"/>
    <mergeCell ref="AQ31:AU31"/>
    <mergeCell ref="AV31:AZ31"/>
    <mergeCell ref="BA31:BE31"/>
    <mergeCell ref="BF31:BJ31"/>
    <mergeCell ref="C33:H33"/>
    <mergeCell ref="J33:L33"/>
    <mergeCell ref="N33:Q33"/>
    <mergeCell ref="R33:V33"/>
    <mergeCell ref="W33:AA33"/>
    <mergeCell ref="AB33:AF33"/>
    <mergeCell ref="AG33:AK33"/>
    <mergeCell ref="AL33:AP33"/>
    <mergeCell ref="AQ33:AU33"/>
    <mergeCell ref="AV33:AZ33"/>
    <mergeCell ref="BA33:BE33"/>
    <mergeCell ref="BF33:BJ33"/>
    <mergeCell ref="J34:L34"/>
    <mergeCell ref="N34:Q34"/>
    <mergeCell ref="R34:V34"/>
    <mergeCell ref="W34:AA34"/>
    <mergeCell ref="AB34:AF34"/>
    <mergeCell ref="AG34:AK34"/>
    <mergeCell ref="AL34:AP34"/>
    <mergeCell ref="AQ34:AU34"/>
    <mergeCell ref="AV34:AZ34"/>
    <mergeCell ref="BA34:BE34"/>
    <mergeCell ref="BF34:BJ34"/>
    <mergeCell ref="J35:L35"/>
    <mergeCell ref="N35:Q35"/>
    <mergeCell ref="R35:V35"/>
    <mergeCell ref="W35:AA35"/>
    <mergeCell ref="AB35:AF35"/>
    <mergeCell ref="AG35:AK35"/>
    <mergeCell ref="AL35:AP35"/>
    <mergeCell ref="AQ35:AU35"/>
    <mergeCell ref="AV35:AZ35"/>
    <mergeCell ref="BA35:BE35"/>
    <mergeCell ref="BF35:BJ35"/>
    <mergeCell ref="C37:H37"/>
    <mergeCell ref="J37:L37"/>
    <mergeCell ref="N37:Q37"/>
    <mergeCell ref="R37:V37"/>
    <mergeCell ref="W37:AA37"/>
    <mergeCell ref="AB37:AF37"/>
    <mergeCell ref="AG37:AK37"/>
    <mergeCell ref="AL37:AP37"/>
    <mergeCell ref="AQ37:AU37"/>
    <mergeCell ref="AV37:AZ37"/>
    <mergeCell ref="BA37:BE37"/>
    <mergeCell ref="BF37:BJ37"/>
    <mergeCell ref="C39:H39"/>
    <mergeCell ref="J39:L39"/>
    <mergeCell ref="N39:Q39"/>
    <mergeCell ref="R39:V39"/>
    <mergeCell ref="W39:AA39"/>
    <mergeCell ref="AB39:AF39"/>
    <mergeCell ref="AG39:AK39"/>
    <mergeCell ref="AL39:AP39"/>
    <mergeCell ref="AQ39:AU39"/>
    <mergeCell ref="AV39:AZ39"/>
    <mergeCell ref="BA39:BE39"/>
    <mergeCell ref="BF39:BJ39"/>
    <mergeCell ref="C41:D41"/>
    <mergeCell ref="F41:G41"/>
    <mergeCell ref="F42:G42"/>
    <mergeCell ref="F43:G43"/>
    <mergeCell ref="B44:D44"/>
    <mergeCell ref="B47:BJ47"/>
    <mergeCell ref="AI50:AM51"/>
    <mergeCell ref="AN50:AR51"/>
    <mergeCell ref="BE49:BJ51"/>
    <mergeCell ref="AS49:AV51"/>
    <mergeCell ref="AW49:AZ51"/>
    <mergeCell ref="BA49:BD51"/>
    <mergeCell ref="N49:U49"/>
    <mergeCell ref="AD49:AR49"/>
    <mergeCell ref="C53:F53"/>
    <mergeCell ref="I53:L53"/>
    <mergeCell ref="G53:H53"/>
    <mergeCell ref="G54:H54"/>
    <mergeCell ref="R53:U53"/>
    <mergeCell ref="V53:Y53"/>
    <mergeCell ref="Z53:AC53"/>
    <mergeCell ref="R54:U54"/>
    <mergeCell ref="G55:H55"/>
    <mergeCell ref="G56:H56"/>
    <mergeCell ref="G57:H57"/>
    <mergeCell ref="N53:Q53"/>
    <mergeCell ref="N54:Q54"/>
    <mergeCell ref="N55:Q55"/>
    <mergeCell ref="N56:Q56"/>
    <mergeCell ref="N57:Q57"/>
    <mergeCell ref="R55:U55"/>
    <mergeCell ref="V55:Y55"/>
    <mergeCell ref="Z55:AC55"/>
    <mergeCell ref="R56:U56"/>
    <mergeCell ref="V56:Y56"/>
    <mergeCell ref="Z56:AC56"/>
    <mergeCell ref="R57:U57"/>
    <mergeCell ref="V57:Y57"/>
    <mergeCell ref="Z57:AC57"/>
    <mergeCell ref="AD53:AH53"/>
    <mergeCell ref="AD54:AH54"/>
    <mergeCell ref="AD55:AH55"/>
    <mergeCell ref="AD56:AH56"/>
    <mergeCell ref="AD57:AH57"/>
    <mergeCell ref="V54:Y54"/>
    <mergeCell ref="Z54:AC54"/>
    <mergeCell ref="AI57:AM57"/>
    <mergeCell ref="AN57:AR57"/>
    <mergeCell ref="AS53:AV53"/>
    <mergeCell ref="AS54:AV54"/>
    <mergeCell ref="AS55:AV55"/>
    <mergeCell ref="AS56:AV56"/>
    <mergeCell ref="AS57:AV57"/>
    <mergeCell ref="AI53:AM53"/>
    <mergeCell ref="AN53:AR53"/>
    <mergeCell ref="AI54:AM54"/>
    <mergeCell ref="BA53:BD53"/>
    <mergeCell ref="AW54:AZ54"/>
    <mergeCell ref="BA54:BD54"/>
    <mergeCell ref="AW55:AZ55"/>
    <mergeCell ref="BA55:BD55"/>
    <mergeCell ref="AI56:AM56"/>
    <mergeCell ref="AN56:AR56"/>
    <mergeCell ref="AN54:AR54"/>
    <mergeCell ref="AI55:AM55"/>
    <mergeCell ref="AN55:AR55"/>
    <mergeCell ref="AW56:AZ56"/>
    <mergeCell ref="BA56:BD56"/>
    <mergeCell ref="AW57:AZ57"/>
    <mergeCell ref="BA57:BD57"/>
    <mergeCell ref="BE53:BJ53"/>
    <mergeCell ref="BE54:BJ54"/>
    <mergeCell ref="BE55:BJ55"/>
    <mergeCell ref="BE56:BJ56"/>
    <mergeCell ref="BE57:BJ57"/>
    <mergeCell ref="AW53:AZ53"/>
    <mergeCell ref="G59:H59"/>
    <mergeCell ref="G60:H60"/>
    <mergeCell ref="G61:H61"/>
    <mergeCell ref="G62:H62"/>
    <mergeCell ref="G63:H63"/>
    <mergeCell ref="N59:Q59"/>
    <mergeCell ref="N62:Q62"/>
    <mergeCell ref="R59:U59"/>
    <mergeCell ref="V59:Y59"/>
    <mergeCell ref="Z59:AC59"/>
    <mergeCell ref="AD59:AH59"/>
    <mergeCell ref="AI59:AM59"/>
    <mergeCell ref="AN59:AR59"/>
    <mergeCell ref="AS59:AV59"/>
    <mergeCell ref="AW59:AZ59"/>
    <mergeCell ref="BA59:BD59"/>
    <mergeCell ref="BE59:BJ59"/>
    <mergeCell ref="N60:Q60"/>
    <mergeCell ref="R60:U60"/>
    <mergeCell ref="V60:Y60"/>
    <mergeCell ref="Z60:AC60"/>
    <mergeCell ref="AD60:AH60"/>
    <mergeCell ref="AI60:AM60"/>
    <mergeCell ref="AN60:AR60"/>
    <mergeCell ref="AS60:AV60"/>
    <mergeCell ref="AW60:AZ60"/>
    <mergeCell ref="BA60:BD60"/>
    <mergeCell ref="BE60:BJ60"/>
    <mergeCell ref="N61:Q61"/>
    <mergeCell ref="R61:U61"/>
    <mergeCell ref="V61:Y61"/>
    <mergeCell ref="Z61:AC61"/>
    <mergeCell ref="AD61:AH61"/>
    <mergeCell ref="AI61:AM61"/>
    <mergeCell ref="AN61:AR61"/>
    <mergeCell ref="AS61:AV61"/>
    <mergeCell ref="AW61:AZ61"/>
    <mergeCell ref="BA61:BD61"/>
    <mergeCell ref="BE61:BJ61"/>
    <mergeCell ref="R62:U62"/>
    <mergeCell ref="V62:Y62"/>
    <mergeCell ref="Z62:AC62"/>
    <mergeCell ref="AD62:AH62"/>
    <mergeCell ref="AI62:AM62"/>
    <mergeCell ref="AN62:AR62"/>
    <mergeCell ref="AS62:AV62"/>
    <mergeCell ref="AW62:AZ62"/>
    <mergeCell ref="BA62:BD62"/>
    <mergeCell ref="BE62:BJ62"/>
    <mergeCell ref="N63:Q63"/>
    <mergeCell ref="R63:U63"/>
    <mergeCell ref="V63:Y63"/>
    <mergeCell ref="Z63:AC63"/>
    <mergeCell ref="AD63:AH63"/>
    <mergeCell ref="AI63:AM63"/>
    <mergeCell ref="B66:D66"/>
    <mergeCell ref="AN63:AR63"/>
    <mergeCell ref="AS63:AV63"/>
    <mergeCell ref="AW63:AZ63"/>
    <mergeCell ref="BA63:BD63"/>
    <mergeCell ref="BE63:BJ63"/>
    <mergeCell ref="C65:D65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71"/>
  <sheetViews>
    <sheetView zoomScalePageLayoutView="0" workbookViewId="0" topLeftCell="A1">
      <selection activeCell="B3" sqref="B3:BJ3"/>
    </sheetView>
  </sheetViews>
  <sheetFormatPr defaultColWidth="9.140625" defaultRowHeight="15"/>
  <cols>
    <col min="1" max="63" width="1.57421875" style="0" customWidth="1"/>
  </cols>
  <sheetData>
    <row r="1" ht="10.5" customHeight="1">
      <c r="A1" s="14" t="s">
        <v>57</v>
      </c>
    </row>
    <row r="2" ht="10.5" customHeight="1"/>
    <row r="3" spans="2:62" ht="18" customHeight="1">
      <c r="B3" s="66" t="s">
        <v>58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</row>
    <row r="4" ht="12.75" customHeight="1">
      <c r="BJ4" s="11" t="s">
        <v>59</v>
      </c>
    </row>
    <row r="5" spans="2:62" ht="13.5">
      <c r="B5" s="74" t="s">
        <v>60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 t="s">
        <v>61</v>
      </c>
      <c r="P5" s="58"/>
      <c r="Q5" s="58"/>
      <c r="R5" s="58"/>
      <c r="S5" s="58"/>
      <c r="T5" s="58"/>
      <c r="U5" s="58" t="s">
        <v>62</v>
      </c>
      <c r="V5" s="58"/>
      <c r="W5" s="58"/>
      <c r="X5" s="58"/>
      <c r="Y5" s="58"/>
      <c r="Z5" s="58"/>
      <c r="AA5" s="58" t="s">
        <v>63</v>
      </c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 t="s">
        <v>64</v>
      </c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63"/>
    </row>
    <row r="6" spans="2:62" ht="13.5">
      <c r="B6" s="74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61" t="s">
        <v>9</v>
      </c>
      <c r="AB6" s="61"/>
      <c r="AC6" s="61"/>
      <c r="AD6" s="61"/>
      <c r="AE6" s="61"/>
      <c r="AF6" s="61"/>
      <c r="AG6" s="61" t="s">
        <v>25</v>
      </c>
      <c r="AH6" s="61"/>
      <c r="AI6" s="61"/>
      <c r="AJ6" s="61"/>
      <c r="AK6" s="61"/>
      <c r="AL6" s="61"/>
      <c r="AM6" s="61" t="s">
        <v>36</v>
      </c>
      <c r="AN6" s="61"/>
      <c r="AO6" s="61"/>
      <c r="AP6" s="61"/>
      <c r="AQ6" s="61"/>
      <c r="AR6" s="61"/>
      <c r="AS6" s="61" t="s">
        <v>9</v>
      </c>
      <c r="AT6" s="61"/>
      <c r="AU6" s="61"/>
      <c r="AV6" s="61"/>
      <c r="AW6" s="61"/>
      <c r="AX6" s="61"/>
      <c r="AY6" s="61" t="s">
        <v>25</v>
      </c>
      <c r="AZ6" s="61"/>
      <c r="BA6" s="61"/>
      <c r="BB6" s="61"/>
      <c r="BC6" s="61"/>
      <c r="BD6" s="61"/>
      <c r="BE6" s="61" t="s">
        <v>36</v>
      </c>
      <c r="BF6" s="61"/>
      <c r="BG6" s="61"/>
      <c r="BH6" s="61"/>
      <c r="BI6" s="61"/>
      <c r="BJ6" s="77"/>
    </row>
    <row r="7" ht="7.5" customHeight="1">
      <c r="N7" s="34"/>
    </row>
    <row r="8" spans="3:62" ht="13.5">
      <c r="C8" s="59" t="s">
        <v>13</v>
      </c>
      <c r="D8" s="59"/>
      <c r="E8" s="59"/>
      <c r="F8" s="59"/>
      <c r="G8" s="56">
        <v>15</v>
      </c>
      <c r="H8" s="56"/>
      <c r="I8" s="56"/>
      <c r="J8" s="56" t="s">
        <v>32</v>
      </c>
      <c r="K8" s="56"/>
      <c r="L8" s="56"/>
      <c r="M8" s="56"/>
      <c r="N8" s="37"/>
      <c r="O8" s="85">
        <v>69</v>
      </c>
      <c r="P8" s="85"/>
      <c r="Q8" s="85"/>
      <c r="R8" s="85"/>
      <c r="S8" s="85"/>
      <c r="T8" s="85"/>
      <c r="U8" s="85">
        <v>1063</v>
      </c>
      <c r="V8" s="85"/>
      <c r="W8" s="85"/>
      <c r="X8" s="85"/>
      <c r="Y8" s="85"/>
      <c r="Z8" s="85"/>
      <c r="AA8" s="85">
        <v>1574</v>
      </c>
      <c r="AB8" s="85"/>
      <c r="AC8" s="85"/>
      <c r="AD8" s="85"/>
      <c r="AE8" s="85"/>
      <c r="AF8" s="85"/>
      <c r="AG8" s="85">
        <v>529</v>
      </c>
      <c r="AH8" s="85"/>
      <c r="AI8" s="85"/>
      <c r="AJ8" s="85"/>
      <c r="AK8" s="85"/>
      <c r="AL8" s="85"/>
      <c r="AM8" s="85">
        <v>1045</v>
      </c>
      <c r="AN8" s="85"/>
      <c r="AO8" s="85"/>
      <c r="AP8" s="85"/>
      <c r="AQ8" s="85"/>
      <c r="AR8" s="85"/>
      <c r="AS8" s="85">
        <v>32940</v>
      </c>
      <c r="AT8" s="85"/>
      <c r="AU8" s="85"/>
      <c r="AV8" s="85"/>
      <c r="AW8" s="85"/>
      <c r="AX8" s="85"/>
      <c r="AY8" s="85">
        <v>17034</v>
      </c>
      <c r="AZ8" s="85"/>
      <c r="BA8" s="85"/>
      <c r="BB8" s="85"/>
      <c r="BC8" s="85"/>
      <c r="BD8" s="85"/>
      <c r="BE8" s="85">
        <v>15906</v>
      </c>
      <c r="BF8" s="85"/>
      <c r="BG8" s="85"/>
      <c r="BH8" s="85"/>
      <c r="BI8" s="85"/>
      <c r="BJ8" s="85"/>
    </row>
    <row r="9" spans="7:62" ht="13.5">
      <c r="G9" s="56">
        <v>16</v>
      </c>
      <c r="H9" s="56"/>
      <c r="I9" s="56"/>
      <c r="N9" s="37"/>
      <c r="O9" s="85">
        <v>69</v>
      </c>
      <c r="P9" s="85"/>
      <c r="Q9" s="85"/>
      <c r="R9" s="85"/>
      <c r="S9" s="85"/>
      <c r="T9" s="85"/>
      <c r="U9" s="85">
        <v>1071</v>
      </c>
      <c r="V9" s="85"/>
      <c r="W9" s="85"/>
      <c r="X9" s="85"/>
      <c r="Y9" s="85"/>
      <c r="Z9" s="85"/>
      <c r="AA9" s="85">
        <v>1597</v>
      </c>
      <c r="AB9" s="85"/>
      <c r="AC9" s="85"/>
      <c r="AD9" s="85"/>
      <c r="AE9" s="85"/>
      <c r="AF9" s="85"/>
      <c r="AG9" s="85">
        <v>528</v>
      </c>
      <c r="AH9" s="85"/>
      <c r="AI9" s="85"/>
      <c r="AJ9" s="85"/>
      <c r="AK9" s="85"/>
      <c r="AL9" s="85"/>
      <c r="AM9" s="85">
        <v>1069</v>
      </c>
      <c r="AN9" s="85"/>
      <c r="AO9" s="85"/>
      <c r="AP9" s="85"/>
      <c r="AQ9" s="85"/>
      <c r="AR9" s="85"/>
      <c r="AS9" s="85">
        <v>33366</v>
      </c>
      <c r="AT9" s="85"/>
      <c r="AU9" s="85"/>
      <c r="AV9" s="85"/>
      <c r="AW9" s="85"/>
      <c r="AX9" s="85"/>
      <c r="AY9" s="85">
        <v>17302</v>
      </c>
      <c r="AZ9" s="85"/>
      <c r="BA9" s="85"/>
      <c r="BB9" s="85"/>
      <c r="BC9" s="85"/>
      <c r="BD9" s="85"/>
      <c r="BE9" s="85">
        <v>16064</v>
      </c>
      <c r="BF9" s="85"/>
      <c r="BG9" s="85"/>
      <c r="BH9" s="85"/>
      <c r="BI9" s="85"/>
      <c r="BJ9" s="85"/>
    </row>
    <row r="10" spans="7:62" ht="13.5">
      <c r="G10" s="56">
        <v>17</v>
      </c>
      <c r="H10" s="56"/>
      <c r="I10" s="56"/>
      <c r="N10" s="37"/>
      <c r="O10" s="85">
        <v>69</v>
      </c>
      <c r="P10" s="85"/>
      <c r="Q10" s="85"/>
      <c r="R10" s="85"/>
      <c r="S10" s="85"/>
      <c r="T10" s="85"/>
      <c r="U10" s="85">
        <v>1080</v>
      </c>
      <c r="V10" s="85"/>
      <c r="W10" s="85"/>
      <c r="X10" s="85"/>
      <c r="Y10" s="85"/>
      <c r="Z10" s="85"/>
      <c r="AA10" s="85">
        <v>1585</v>
      </c>
      <c r="AB10" s="85"/>
      <c r="AC10" s="85"/>
      <c r="AD10" s="85"/>
      <c r="AE10" s="85"/>
      <c r="AF10" s="85"/>
      <c r="AG10" s="85">
        <v>513</v>
      </c>
      <c r="AH10" s="85"/>
      <c r="AI10" s="85"/>
      <c r="AJ10" s="85"/>
      <c r="AK10" s="85"/>
      <c r="AL10" s="85"/>
      <c r="AM10" s="85">
        <v>1072</v>
      </c>
      <c r="AN10" s="85"/>
      <c r="AO10" s="85"/>
      <c r="AP10" s="85"/>
      <c r="AQ10" s="85"/>
      <c r="AR10" s="85"/>
      <c r="AS10" s="85">
        <v>33637</v>
      </c>
      <c r="AT10" s="85"/>
      <c r="AU10" s="85"/>
      <c r="AV10" s="85"/>
      <c r="AW10" s="85"/>
      <c r="AX10" s="85"/>
      <c r="AY10" s="85">
        <v>17389</v>
      </c>
      <c r="AZ10" s="85"/>
      <c r="BA10" s="85"/>
      <c r="BB10" s="85"/>
      <c r="BC10" s="85"/>
      <c r="BD10" s="85"/>
      <c r="BE10" s="85">
        <v>16248</v>
      </c>
      <c r="BF10" s="85"/>
      <c r="BG10" s="85"/>
      <c r="BH10" s="85"/>
      <c r="BI10" s="85"/>
      <c r="BJ10" s="85"/>
    </row>
    <row r="11" spans="7:62" ht="13.5">
      <c r="G11" s="56">
        <v>18</v>
      </c>
      <c r="H11" s="56"/>
      <c r="I11" s="56"/>
      <c r="N11" s="37"/>
      <c r="O11" s="85">
        <v>69</v>
      </c>
      <c r="P11" s="85"/>
      <c r="Q11" s="85"/>
      <c r="R11" s="85"/>
      <c r="S11" s="85"/>
      <c r="T11" s="85"/>
      <c r="U11" s="85">
        <v>1084</v>
      </c>
      <c r="V11" s="85"/>
      <c r="W11" s="85"/>
      <c r="X11" s="85"/>
      <c r="Y11" s="85"/>
      <c r="Z11" s="85"/>
      <c r="AA11" s="85">
        <v>1596</v>
      </c>
      <c r="AB11" s="85"/>
      <c r="AC11" s="85"/>
      <c r="AD11" s="85"/>
      <c r="AE11" s="85"/>
      <c r="AF11" s="85"/>
      <c r="AG11" s="85">
        <v>524</v>
      </c>
      <c r="AH11" s="85"/>
      <c r="AI11" s="85"/>
      <c r="AJ11" s="85"/>
      <c r="AK11" s="85"/>
      <c r="AL11" s="85"/>
      <c r="AM11" s="85">
        <v>1072</v>
      </c>
      <c r="AN11" s="85"/>
      <c r="AO11" s="85"/>
      <c r="AP11" s="85"/>
      <c r="AQ11" s="85"/>
      <c r="AR11" s="85"/>
      <c r="AS11" s="85">
        <v>34025</v>
      </c>
      <c r="AT11" s="85"/>
      <c r="AU11" s="85"/>
      <c r="AV11" s="85"/>
      <c r="AW11" s="85"/>
      <c r="AX11" s="85"/>
      <c r="AY11" s="85">
        <v>17656</v>
      </c>
      <c r="AZ11" s="85"/>
      <c r="BA11" s="85"/>
      <c r="BB11" s="85"/>
      <c r="BC11" s="85"/>
      <c r="BD11" s="85"/>
      <c r="BE11" s="85">
        <v>16369</v>
      </c>
      <c r="BF11" s="85"/>
      <c r="BG11" s="85"/>
      <c r="BH11" s="85"/>
      <c r="BI11" s="85"/>
      <c r="BJ11" s="85"/>
    </row>
    <row r="12" spans="7:62" ht="13.5">
      <c r="G12" s="56">
        <v>19</v>
      </c>
      <c r="H12" s="56"/>
      <c r="I12" s="56"/>
      <c r="N12" s="37"/>
      <c r="O12" s="85">
        <v>69</v>
      </c>
      <c r="P12" s="85"/>
      <c r="Q12" s="85"/>
      <c r="R12" s="85"/>
      <c r="S12" s="85"/>
      <c r="T12" s="85"/>
      <c r="U12" s="85">
        <v>1078</v>
      </c>
      <c r="V12" s="85"/>
      <c r="W12" s="85"/>
      <c r="X12" s="85"/>
      <c r="Y12" s="85"/>
      <c r="Z12" s="85"/>
      <c r="AA12" s="85">
        <v>1606</v>
      </c>
      <c r="AB12" s="85"/>
      <c r="AC12" s="85"/>
      <c r="AD12" s="85"/>
      <c r="AE12" s="85"/>
      <c r="AF12" s="85"/>
      <c r="AG12" s="85">
        <v>534</v>
      </c>
      <c r="AH12" s="85"/>
      <c r="AI12" s="85"/>
      <c r="AJ12" s="85"/>
      <c r="AK12" s="85"/>
      <c r="AL12" s="85"/>
      <c r="AM12" s="85">
        <v>1072</v>
      </c>
      <c r="AN12" s="85"/>
      <c r="AO12" s="85"/>
      <c r="AP12" s="85"/>
      <c r="AQ12" s="85"/>
      <c r="AR12" s="85"/>
      <c r="AS12" s="85">
        <v>34197</v>
      </c>
      <c r="AT12" s="85"/>
      <c r="AU12" s="85"/>
      <c r="AV12" s="85"/>
      <c r="AW12" s="85"/>
      <c r="AX12" s="85"/>
      <c r="AY12" s="85">
        <v>17698</v>
      </c>
      <c r="AZ12" s="85"/>
      <c r="BA12" s="85"/>
      <c r="BB12" s="85"/>
      <c r="BC12" s="85"/>
      <c r="BD12" s="85"/>
      <c r="BE12" s="85">
        <v>16499</v>
      </c>
      <c r="BF12" s="85"/>
      <c r="BG12" s="85"/>
      <c r="BH12" s="85"/>
      <c r="BI12" s="85"/>
      <c r="BJ12" s="85"/>
    </row>
    <row r="13" spans="14:62" ht="7.5" customHeight="1">
      <c r="N13" s="37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</row>
    <row r="14" spans="7:62" ht="13.5">
      <c r="G14" s="56">
        <v>20</v>
      </c>
      <c r="H14" s="56"/>
      <c r="I14" s="56"/>
      <c r="N14" s="37"/>
      <c r="O14" s="85">
        <v>69</v>
      </c>
      <c r="P14" s="85"/>
      <c r="Q14" s="85"/>
      <c r="R14" s="85"/>
      <c r="S14" s="85"/>
      <c r="T14" s="85"/>
      <c r="U14" s="85">
        <v>1091</v>
      </c>
      <c r="V14" s="85"/>
      <c r="W14" s="85"/>
      <c r="X14" s="85"/>
      <c r="Y14" s="85"/>
      <c r="Z14" s="85"/>
      <c r="AA14" s="85">
        <v>1591</v>
      </c>
      <c r="AB14" s="85"/>
      <c r="AC14" s="85"/>
      <c r="AD14" s="85"/>
      <c r="AE14" s="85"/>
      <c r="AF14" s="85"/>
      <c r="AG14" s="85">
        <v>527</v>
      </c>
      <c r="AH14" s="85"/>
      <c r="AI14" s="85"/>
      <c r="AJ14" s="85"/>
      <c r="AK14" s="85"/>
      <c r="AL14" s="85"/>
      <c r="AM14" s="85">
        <v>1064</v>
      </c>
      <c r="AN14" s="85"/>
      <c r="AO14" s="85"/>
      <c r="AP14" s="85"/>
      <c r="AQ14" s="85"/>
      <c r="AR14" s="85"/>
      <c r="AS14" s="85">
        <v>34493</v>
      </c>
      <c r="AT14" s="85"/>
      <c r="AU14" s="85"/>
      <c r="AV14" s="85"/>
      <c r="AW14" s="85"/>
      <c r="AX14" s="85"/>
      <c r="AY14" s="85">
        <v>17804</v>
      </c>
      <c r="AZ14" s="85"/>
      <c r="BA14" s="85"/>
      <c r="BB14" s="85"/>
      <c r="BC14" s="85"/>
      <c r="BD14" s="85"/>
      <c r="BE14" s="85">
        <v>16689</v>
      </c>
      <c r="BF14" s="85"/>
      <c r="BG14" s="85"/>
      <c r="BH14" s="85"/>
      <c r="BI14" s="85"/>
      <c r="BJ14" s="85"/>
    </row>
    <row r="15" spans="7:62" ht="13.5">
      <c r="G15" s="56">
        <v>21</v>
      </c>
      <c r="H15" s="56"/>
      <c r="I15" s="56"/>
      <c r="N15" s="37"/>
      <c r="O15" s="85">
        <v>69</v>
      </c>
      <c r="P15" s="85"/>
      <c r="Q15" s="85"/>
      <c r="R15" s="85"/>
      <c r="S15" s="85"/>
      <c r="T15" s="85"/>
      <c r="U15" s="85">
        <v>1089</v>
      </c>
      <c r="V15" s="85"/>
      <c r="W15" s="85"/>
      <c r="X15" s="85"/>
      <c r="Y15" s="85"/>
      <c r="Z15" s="85"/>
      <c r="AA15" s="85">
        <v>1604</v>
      </c>
      <c r="AB15" s="85"/>
      <c r="AC15" s="85"/>
      <c r="AD15" s="85"/>
      <c r="AE15" s="85"/>
      <c r="AF15" s="85"/>
      <c r="AG15" s="85">
        <v>553</v>
      </c>
      <c r="AH15" s="85"/>
      <c r="AI15" s="85"/>
      <c r="AJ15" s="85"/>
      <c r="AK15" s="85"/>
      <c r="AL15" s="85"/>
      <c r="AM15" s="85">
        <v>1051</v>
      </c>
      <c r="AN15" s="85"/>
      <c r="AO15" s="85"/>
      <c r="AP15" s="85"/>
      <c r="AQ15" s="85"/>
      <c r="AR15" s="85"/>
      <c r="AS15" s="85">
        <v>34397</v>
      </c>
      <c r="AT15" s="85"/>
      <c r="AU15" s="85"/>
      <c r="AV15" s="85"/>
      <c r="AW15" s="85"/>
      <c r="AX15" s="85"/>
      <c r="AY15" s="85">
        <v>17776</v>
      </c>
      <c r="AZ15" s="85"/>
      <c r="BA15" s="85"/>
      <c r="BB15" s="85"/>
      <c r="BC15" s="85"/>
      <c r="BD15" s="85"/>
      <c r="BE15" s="85">
        <v>16621</v>
      </c>
      <c r="BF15" s="85"/>
      <c r="BG15" s="85"/>
      <c r="BH15" s="85"/>
      <c r="BI15" s="85"/>
      <c r="BJ15" s="85"/>
    </row>
    <row r="16" spans="7:62" ht="13.5">
      <c r="G16" s="56">
        <v>22</v>
      </c>
      <c r="H16" s="56"/>
      <c r="I16" s="56"/>
      <c r="N16" s="37"/>
      <c r="O16" s="85">
        <v>65</v>
      </c>
      <c r="P16" s="85"/>
      <c r="Q16" s="85"/>
      <c r="R16" s="85"/>
      <c r="S16" s="85"/>
      <c r="T16" s="85"/>
      <c r="U16" s="85">
        <v>1082</v>
      </c>
      <c r="V16" s="85"/>
      <c r="W16" s="85"/>
      <c r="X16" s="85"/>
      <c r="Y16" s="85"/>
      <c r="Z16" s="85"/>
      <c r="AA16" s="88">
        <v>1582</v>
      </c>
      <c r="AB16" s="88"/>
      <c r="AC16" s="88"/>
      <c r="AD16" s="88"/>
      <c r="AE16" s="88"/>
      <c r="AF16" s="88"/>
      <c r="AG16" s="85">
        <v>550</v>
      </c>
      <c r="AH16" s="85"/>
      <c r="AI16" s="85"/>
      <c r="AJ16" s="85"/>
      <c r="AK16" s="85"/>
      <c r="AL16" s="85"/>
      <c r="AM16" s="85">
        <v>1032</v>
      </c>
      <c r="AN16" s="85"/>
      <c r="AO16" s="85"/>
      <c r="AP16" s="85"/>
      <c r="AQ16" s="85"/>
      <c r="AR16" s="85"/>
      <c r="AS16" s="88">
        <v>34325</v>
      </c>
      <c r="AT16" s="88"/>
      <c r="AU16" s="88"/>
      <c r="AV16" s="88"/>
      <c r="AW16" s="88"/>
      <c r="AX16" s="88"/>
      <c r="AY16" s="85">
        <v>17759</v>
      </c>
      <c r="AZ16" s="85"/>
      <c r="BA16" s="85"/>
      <c r="BB16" s="85"/>
      <c r="BC16" s="85"/>
      <c r="BD16" s="85"/>
      <c r="BE16" s="85">
        <v>16566</v>
      </c>
      <c r="BF16" s="85"/>
      <c r="BG16" s="85"/>
      <c r="BH16" s="85"/>
      <c r="BI16" s="85"/>
      <c r="BJ16" s="85"/>
    </row>
    <row r="17" spans="7:62" ht="13.5">
      <c r="G17" s="56">
        <v>23</v>
      </c>
      <c r="H17" s="56"/>
      <c r="I17" s="56"/>
      <c r="N17" s="37"/>
      <c r="O17" s="85">
        <v>65</v>
      </c>
      <c r="P17" s="85"/>
      <c r="Q17" s="85"/>
      <c r="R17" s="85"/>
      <c r="S17" s="85"/>
      <c r="T17" s="85"/>
      <c r="U17" s="85">
        <v>1081</v>
      </c>
      <c r="V17" s="85"/>
      <c r="W17" s="85"/>
      <c r="X17" s="85"/>
      <c r="Y17" s="85"/>
      <c r="Z17" s="85"/>
      <c r="AA17" s="88">
        <v>1588</v>
      </c>
      <c r="AB17" s="88"/>
      <c r="AC17" s="88"/>
      <c r="AD17" s="88"/>
      <c r="AE17" s="88"/>
      <c r="AF17" s="88"/>
      <c r="AG17" s="88">
        <v>585</v>
      </c>
      <c r="AH17" s="88"/>
      <c r="AI17" s="88"/>
      <c r="AJ17" s="88"/>
      <c r="AK17" s="88"/>
      <c r="AL17" s="88"/>
      <c r="AM17" s="88">
        <v>1003</v>
      </c>
      <c r="AN17" s="88"/>
      <c r="AO17" s="88"/>
      <c r="AP17" s="88"/>
      <c r="AQ17" s="88"/>
      <c r="AR17" s="88"/>
      <c r="AS17" s="88">
        <v>33825</v>
      </c>
      <c r="AT17" s="88"/>
      <c r="AU17" s="88"/>
      <c r="AV17" s="88"/>
      <c r="AW17" s="88"/>
      <c r="AX17" s="88"/>
      <c r="AY17" s="85">
        <v>17493</v>
      </c>
      <c r="AZ17" s="85"/>
      <c r="BA17" s="85"/>
      <c r="BB17" s="85"/>
      <c r="BC17" s="85"/>
      <c r="BD17" s="85"/>
      <c r="BE17" s="85">
        <v>16332</v>
      </c>
      <c r="BF17" s="85"/>
      <c r="BG17" s="85"/>
      <c r="BH17" s="85"/>
      <c r="BI17" s="85"/>
      <c r="BJ17" s="85"/>
    </row>
    <row r="18" spans="7:62" ht="13.5">
      <c r="G18" s="57">
        <v>24</v>
      </c>
      <c r="H18" s="57"/>
      <c r="I18" s="57"/>
      <c r="N18" s="37"/>
      <c r="O18" s="83">
        <v>65</v>
      </c>
      <c r="P18" s="83"/>
      <c r="Q18" s="83"/>
      <c r="R18" s="83"/>
      <c r="S18" s="83"/>
      <c r="T18" s="83"/>
      <c r="U18" s="83">
        <v>1089</v>
      </c>
      <c r="V18" s="83"/>
      <c r="W18" s="83"/>
      <c r="X18" s="83"/>
      <c r="Y18" s="83"/>
      <c r="Z18" s="83"/>
      <c r="AA18" s="89">
        <f>SUM(AG18,AM18)</f>
        <v>1599</v>
      </c>
      <c r="AB18" s="89"/>
      <c r="AC18" s="89"/>
      <c r="AD18" s="89"/>
      <c r="AE18" s="89"/>
      <c r="AF18" s="89"/>
      <c r="AG18" s="90">
        <v>568</v>
      </c>
      <c r="AH18" s="90"/>
      <c r="AI18" s="90"/>
      <c r="AJ18" s="90"/>
      <c r="AK18" s="90"/>
      <c r="AL18" s="90"/>
      <c r="AM18" s="90">
        <v>1031</v>
      </c>
      <c r="AN18" s="90"/>
      <c r="AO18" s="90"/>
      <c r="AP18" s="90"/>
      <c r="AQ18" s="90"/>
      <c r="AR18" s="90"/>
      <c r="AS18" s="82">
        <f>SUM(AY18:BJ18)</f>
        <v>33155</v>
      </c>
      <c r="AT18" s="82"/>
      <c r="AU18" s="82"/>
      <c r="AV18" s="82"/>
      <c r="AW18" s="82"/>
      <c r="AX18" s="82"/>
      <c r="AY18" s="83">
        <v>17111</v>
      </c>
      <c r="AZ18" s="83"/>
      <c r="BA18" s="83"/>
      <c r="BB18" s="83"/>
      <c r="BC18" s="83"/>
      <c r="BD18" s="83"/>
      <c r="BE18" s="83">
        <v>16044</v>
      </c>
      <c r="BF18" s="83"/>
      <c r="BG18" s="83"/>
      <c r="BH18" s="83"/>
      <c r="BI18" s="83"/>
      <c r="BJ18" s="83"/>
    </row>
    <row r="19" spans="2:62" ht="7.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8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</row>
    <row r="20" spans="2:62" ht="13.5">
      <c r="B20" s="74" t="s">
        <v>60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 t="s">
        <v>64</v>
      </c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62" t="s">
        <v>65</v>
      </c>
      <c r="BF20" s="58"/>
      <c r="BG20" s="58"/>
      <c r="BH20" s="58"/>
      <c r="BI20" s="58"/>
      <c r="BJ20" s="63"/>
    </row>
    <row r="21" spans="2:62" ht="13.5">
      <c r="B21" s="74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 t="s">
        <v>26</v>
      </c>
      <c r="P21" s="58"/>
      <c r="Q21" s="58"/>
      <c r="R21" s="58"/>
      <c r="S21" s="58"/>
      <c r="T21" s="58"/>
      <c r="U21" s="58"/>
      <c r="V21" s="58" t="s">
        <v>27</v>
      </c>
      <c r="W21" s="58"/>
      <c r="X21" s="58"/>
      <c r="Y21" s="58"/>
      <c r="Z21" s="58"/>
      <c r="AA21" s="58"/>
      <c r="AB21" s="58"/>
      <c r="AC21" s="58" t="s">
        <v>28</v>
      </c>
      <c r="AD21" s="58"/>
      <c r="AE21" s="58"/>
      <c r="AF21" s="58"/>
      <c r="AG21" s="58"/>
      <c r="AH21" s="58"/>
      <c r="AI21" s="58"/>
      <c r="AJ21" s="58" t="s">
        <v>29</v>
      </c>
      <c r="AK21" s="58"/>
      <c r="AL21" s="58"/>
      <c r="AM21" s="58"/>
      <c r="AN21" s="58"/>
      <c r="AO21" s="58"/>
      <c r="AP21" s="58"/>
      <c r="AQ21" s="58" t="s">
        <v>30</v>
      </c>
      <c r="AR21" s="58"/>
      <c r="AS21" s="58"/>
      <c r="AT21" s="58"/>
      <c r="AU21" s="58"/>
      <c r="AV21" s="58"/>
      <c r="AW21" s="58"/>
      <c r="AX21" s="58" t="s">
        <v>31</v>
      </c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63"/>
    </row>
    <row r="22" ht="7.5" customHeight="1">
      <c r="N22" s="34"/>
    </row>
    <row r="23" spans="3:62" ht="13.5">
      <c r="C23" s="59" t="s">
        <v>13</v>
      </c>
      <c r="D23" s="59"/>
      <c r="E23" s="59"/>
      <c r="F23" s="59"/>
      <c r="G23" s="56">
        <v>15</v>
      </c>
      <c r="H23" s="56"/>
      <c r="I23" s="56"/>
      <c r="J23" s="56" t="s">
        <v>32</v>
      </c>
      <c r="K23" s="56"/>
      <c r="L23" s="56"/>
      <c r="M23" s="56"/>
      <c r="N23" s="37"/>
      <c r="O23" s="85">
        <v>5616</v>
      </c>
      <c r="P23" s="85"/>
      <c r="Q23" s="85"/>
      <c r="R23" s="85"/>
      <c r="S23" s="85"/>
      <c r="T23" s="85"/>
      <c r="U23" s="85"/>
      <c r="V23" s="85">
        <v>5451</v>
      </c>
      <c r="W23" s="85"/>
      <c r="X23" s="85"/>
      <c r="Y23" s="85"/>
      <c r="Z23" s="85"/>
      <c r="AA23" s="85"/>
      <c r="AB23" s="85"/>
      <c r="AC23" s="85">
        <v>5668</v>
      </c>
      <c r="AD23" s="85"/>
      <c r="AE23" s="85"/>
      <c r="AF23" s="85"/>
      <c r="AG23" s="85"/>
      <c r="AH23" s="85"/>
      <c r="AI23" s="85"/>
      <c r="AJ23" s="85">
        <v>5411</v>
      </c>
      <c r="AK23" s="85"/>
      <c r="AL23" s="85"/>
      <c r="AM23" s="85"/>
      <c r="AN23" s="85"/>
      <c r="AO23" s="85"/>
      <c r="AP23" s="85"/>
      <c r="AQ23" s="85">
        <v>5521</v>
      </c>
      <c r="AR23" s="85"/>
      <c r="AS23" s="85"/>
      <c r="AT23" s="85"/>
      <c r="AU23" s="85"/>
      <c r="AV23" s="85"/>
      <c r="AW23" s="85"/>
      <c r="AX23" s="85">
        <v>5273</v>
      </c>
      <c r="AY23" s="85"/>
      <c r="AZ23" s="85"/>
      <c r="BA23" s="85"/>
      <c r="BB23" s="85"/>
      <c r="BC23" s="85"/>
      <c r="BD23" s="85"/>
      <c r="BE23" s="87">
        <v>20.927573062261754</v>
      </c>
      <c r="BF23" s="87"/>
      <c r="BG23" s="87"/>
      <c r="BH23" s="87"/>
      <c r="BI23" s="87"/>
      <c r="BJ23" s="87"/>
    </row>
    <row r="24" spans="7:62" ht="13.5">
      <c r="G24" s="56">
        <v>16</v>
      </c>
      <c r="H24" s="56"/>
      <c r="I24" s="56"/>
      <c r="N24" s="37"/>
      <c r="O24" s="85">
        <v>5671</v>
      </c>
      <c r="P24" s="85"/>
      <c r="Q24" s="85"/>
      <c r="R24" s="85"/>
      <c r="S24" s="85"/>
      <c r="T24" s="85"/>
      <c r="U24" s="85"/>
      <c r="V24" s="85">
        <v>5616</v>
      </c>
      <c r="W24" s="85"/>
      <c r="X24" s="85"/>
      <c r="Y24" s="85"/>
      <c r="Z24" s="85"/>
      <c r="AA24" s="85"/>
      <c r="AB24" s="85"/>
      <c r="AC24" s="85">
        <v>5466</v>
      </c>
      <c r="AD24" s="85"/>
      <c r="AE24" s="85"/>
      <c r="AF24" s="85"/>
      <c r="AG24" s="85"/>
      <c r="AH24" s="85"/>
      <c r="AI24" s="85"/>
      <c r="AJ24" s="85">
        <v>5674</v>
      </c>
      <c r="AK24" s="85"/>
      <c r="AL24" s="85"/>
      <c r="AM24" s="85"/>
      <c r="AN24" s="85"/>
      <c r="AO24" s="85"/>
      <c r="AP24" s="85"/>
      <c r="AQ24" s="85">
        <v>5414</v>
      </c>
      <c r="AR24" s="85"/>
      <c r="AS24" s="85"/>
      <c r="AT24" s="85"/>
      <c r="AU24" s="85"/>
      <c r="AV24" s="85"/>
      <c r="AW24" s="85"/>
      <c r="AX24" s="85">
        <v>5525</v>
      </c>
      <c r="AY24" s="85"/>
      <c r="AZ24" s="85"/>
      <c r="BA24" s="85"/>
      <c r="BB24" s="85"/>
      <c r="BC24" s="85"/>
      <c r="BD24" s="85"/>
      <c r="BE24" s="87">
        <v>20.892924232936757</v>
      </c>
      <c r="BF24" s="87"/>
      <c r="BG24" s="87"/>
      <c r="BH24" s="87"/>
      <c r="BI24" s="87"/>
      <c r="BJ24" s="87"/>
    </row>
    <row r="25" spans="7:62" ht="13.5">
      <c r="G25" s="56">
        <v>17</v>
      </c>
      <c r="H25" s="56"/>
      <c r="I25" s="56"/>
      <c r="N25" s="37"/>
      <c r="O25" s="85">
        <v>5731</v>
      </c>
      <c r="P25" s="85"/>
      <c r="Q25" s="85"/>
      <c r="R25" s="85"/>
      <c r="S25" s="85"/>
      <c r="T25" s="85"/>
      <c r="U25" s="85"/>
      <c r="V25" s="85">
        <v>5671</v>
      </c>
      <c r="W25" s="85"/>
      <c r="X25" s="85"/>
      <c r="Y25" s="85"/>
      <c r="Z25" s="85"/>
      <c r="AA25" s="85"/>
      <c r="AB25" s="85"/>
      <c r="AC25" s="85">
        <v>5616</v>
      </c>
      <c r="AD25" s="85"/>
      <c r="AE25" s="85"/>
      <c r="AF25" s="85"/>
      <c r="AG25" s="85"/>
      <c r="AH25" s="85"/>
      <c r="AI25" s="85"/>
      <c r="AJ25" s="85">
        <v>5472</v>
      </c>
      <c r="AK25" s="85"/>
      <c r="AL25" s="85"/>
      <c r="AM25" s="85"/>
      <c r="AN25" s="85"/>
      <c r="AO25" s="85"/>
      <c r="AP25" s="85"/>
      <c r="AQ25" s="85">
        <v>5709</v>
      </c>
      <c r="AR25" s="85"/>
      <c r="AS25" s="85"/>
      <c r="AT25" s="85"/>
      <c r="AU25" s="85"/>
      <c r="AV25" s="85"/>
      <c r="AW25" s="85"/>
      <c r="AX25" s="85">
        <v>5438</v>
      </c>
      <c r="AY25" s="85"/>
      <c r="AZ25" s="85"/>
      <c r="BA25" s="85"/>
      <c r="BB25" s="85"/>
      <c r="BC25" s="85"/>
      <c r="BD25" s="85"/>
      <c r="BE25" s="87">
        <v>21.222082018927445</v>
      </c>
      <c r="BF25" s="87"/>
      <c r="BG25" s="87"/>
      <c r="BH25" s="87"/>
      <c r="BI25" s="87"/>
      <c r="BJ25" s="87"/>
    </row>
    <row r="26" spans="7:62" ht="13.5">
      <c r="G26" s="56">
        <v>18</v>
      </c>
      <c r="H26" s="56"/>
      <c r="I26" s="56"/>
      <c r="N26" s="37"/>
      <c r="O26" s="85">
        <v>5741</v>
      </c>
      <c r="P26" s="85"/>
      <c r="Q26" s="85"/>
      <c r="R26" s="85"/>
      <c r="S26" s="85"/>
      <c r="T26" s="85"/>
      <c r="U26" s="85"/>
      <c r="V26" s="85">
        <v>5743</v>
      </c>
      <c r="W26" s="85"/>
      <c r="X26" s="85"/>
      <c r="Y26" s="85"/>
      <c r="Z26" s="85"/>
      <c r="AA26" s="85"/>
      <c r="AB26" s="85"/>
      <c r="AC26" s="85">
        <v>5647</v>
      </c>
      <c r="AD26" s="85"/>
      <c r="AE26" s="85"/>
      <c r="AF26" s="85"/>
      <c r="AG26" s="85"/>
      <c r="AH26" s="85"/>
      <c r="AI26" s="85"/>
      <c r="AJ26" s="85">
        <v>5653</v>
      </c>
      <c r="AK26" s="85"/>
      <c r="AL26" s="85"/>
      <c r="AM26" s="85"/>
      <c r="AN26" s="85"/>
      <c r="AO26" s="85"/>
      <c r="AP26" s="85"/>
      <c r="AQ26" s="85">
        <v>5504</v>
      </c>
      <c r="AR26" s="85"/>
      <c r="AS26" s="85"/>
      <c r="AT26" s="85"/>
      <c r="AU26" s="85"/>
      <c r="AV26" s="85"/>
      <c r="AW26" s="85"/>
      <c r="AX26" s="85">
        <v>5737</v>
      </c>
      <c r="AY26" s="85"/>
      <c r="AZ26" s="85"/>
      <c r="BA26" s="85"/>
      <c r="BB26" s="85"/>
      <c r="BC26" s="85"/>
      <c r="BD26" s="85"/>
      <c r="BE26" s="87">
        <v>21.31892230576441</v>
      </c>
      <c r="BF26" s="87"/>
      <c r="BG26" s="87"/>
      <c r="BH26" s="87"/>
      <c r="BI26" s="87"/>
      <c r="BJ26" s="87"/>
    </row>
    <row r="27" spans="7:62" ht="13.5">
      <c r="G27" s="56">
        <v>19</v>
      </c>
      <c r="H27" s="56"/>
      <c r="I27" s="56"/>
      <c r="N27" s="37"/>
      <c r="O27" s="85">
        <v>5735</v>
      </c>
      <c r="P27" s="85"/>
      <c r="Q27" s="85"/>
      <c r="R27" s="85"/>
      <c r="S27" s="85"/>
      <c r="T27" s="85"/>
      <c r="U27" s="85"/>
      <c r="V27" s="85">
        <v>5778</v>
      </c>
      <c r="W27" s="85"/>
      <c r="X27" s="85"/>
      <c r="Y27" s="85"/>
      <c r="Z27" s="85"/>
      <c r="AA27" s="85"/>
      <c r="AB27" s="85"/>
      <c r="AC27" s="85">
        <v>5800</v>
      </c>
      <c r="AD27" s="85"/>
      <c r="AE27" s="85"/>
      <c r="AF27" s="85"/>
      <c r="AG27" s="85"/>
      <c r="AH27" s="85"/>
      <c r="AI27" s="85"/>
      <c r="AJ27" s="85">
        <v>5672</v>
      </c>
      <c r="AK27" s="85"/>
      <c r="AL27" s="85"/>
      <c r="AM27" s="85"/>
      <c r="AN27" s="85"/>
      <c r="AO27" s="85"/>
      <c r="AP27" s="85"/>
      <c r="AQ27" s="85">
        <v>5684</v>
      </c>
      <c r="AR27" s="85"/>
      <c r="AS27" s="85"/>
      <c r="AT27" s="85"/>
      <c r="AU27" s="85"/>
      <c r="AV27" s="85"/>
      <c r="AW27" s="85"/>
      <c r="AX27" s="85">
        <v>5528</v>
      </c>
      <c r="AY27" s="85"/>
      <c r="AZ27" s="85"/>
      <c r="BA27" s="85"/>
      <c r="BB27" s="85"/>
      <c r="BC27" s="85"/>
      <c r="BD27" s="85"/>
      <c r="BE27" s="87">
        <v>21.293275217932752</v>
      </c>
      <c r="BF27" s="87"/>
      <c r="BG27" s="87"/>
      <c r="BH27" s="87"/>
      <c r="BI27" s="87"/>
      <c r="BJ27" s="87"/>
    </row>
    <row r="28" spans="14:62" ht="7.5" customHeight="1">
      <c r="N28" s="37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8"/>
      <c r="BF28" s="18"/>
      <c r="BG28" s="18"/>
      <c r="BH28" s="18"/>
      <c r="BI28" s="18"/>
      <c r="BJ28" s="18"/>
    </row>
    <row r="29" spans="7:62" ht="13.5">
      <c r="G29" s="56">
        <v>20</v>
      </c>
      <c r="H29" s="56"/>
      <c r="I29" s="56"/>
      <c r="N29" s="37"/>
      <c r="O29" s="85">
        <v>5708</v>
      </c>
      <c r="P29" s="85"/>
      <c r="Q29" s="85"/>
      <c r="R29" s="85"/>
      <c r="S29" s="85"/>
      <c r="T29" s="85"/>
      <c r="U29" s="85"/>
      <c r="V29" s="85">
        <v>5762</v>
      </c>
      <c r="W29" s="85"/>
      <c r="X29" s="85"/>
      <c r="Y29" s="85"/>
      <c r="Z29" s="85"/>
      <c r="AA29" s="85"/>
      <c r="AB29" s="85"/>
      <c r="AC29" s="85">
        <v>5802</v>
      </c>
      <c r="AD29" s="85"/>
      <c r="AE29" s="85"/>
      <c r="AF29" s="85"/>
      <c r="AG29" s="85"/>
      <c r="AH29" s="85"/>
      <c r="AI29" s="85"/>
      <c r="AJ29" s="85">
        <v>5800</v>
      </c>
      <c r="AK29" s="85"/>
      <c r="AL29" s="85"/>
      <c r="AM29" s="85"/>
      <c r="AN29" s="85"/>
      <c r="AO29" s="85"/>
      <c r="AP29" s="85"/>
      <c r="AQ29" s="85">
        <v>5686</v>
      </c>
      <c r="AR29" s="85"/>
      <c r="AS29" s="85"/>
      <c r="AT29" s="85"/>
      <c r="AU29" s="85"/>
      <c r="AV29" s="85"/>
      <c r="AW29" s="85"/>
      <c r="AX29" s="85">
        <v>5735</v>
      </c>
      <c r="AY29" s="85"/>
      <c r="AZ29" s="85"/>
      <c r="BA29" s="85"/>
      <c r="BB29" s="85"/>
      <c r="BC29" s="85"/>
      <c r="BD29" s="85"/>
      <c r="BE29" s="87">
        <v>21.68007542426147</v>
      </c>
      <c r="BF29" s="87"/>
      <c r="BG29" s="87"/>
      <c r="BH29" s="87"/>
      <c r="BI29" s="87"/>
      <c r="BJ29" s="87"/>
    </row>
    <row r="30" spans="7:62" ht="13.5">
      <c r="G30" s="56">
        <v>21</v>
      </c>
      <c r="H30" s="56"/>
      <c r="I30" s="56"/>
      <c r="N30" s="37"/>
      <c r="O30" s="85">
        <v>5533</v>
      </c>
      <c r="P30" s="85"/>
      <c r="Q30" s="85"/>
      <c r="R30" s="85"/>
      <c r="S30" s="85"/>
      <c r="T30" s="85"/>
      <c r="U30" s="85"/>
      <c r="V30" s="85">
        <v>5716</v>
      </c>
      <c r="W30" s="85"/>
      <c r="X30" s="85"/>
      <c r="Y30" s="85"/>
      <c r="Z30" s="85"/>
      <c r="AA30" s="85"/>
      <c r="AB30" s="85"/>
      <c r="AC30" s="85">
        <v>5775</v>
      </c>
      <c r="AD30" s="85"/>
      <c r="AE30" s="85"/>
      <c r="AF30" s="85"/>
      <c r="AG30" s="85"/>
      <c r="AH30" s="85"/>
      <c r="AI30" s="85"/>
      <c r="AJ30" s="85">
        <v>5821</v>
      </c>
      <c r="AK30" s="85"/>
      <c r="AL30" s="85"/>
      <c r="AM30" s="85"/>
      <c r="AN30" s="85"/>
      <c r="AO30" s="85"/>
      <c r="AP30" s="85"/>
      <c r="AQ30" s="85">
        <v>5823</v>
      </c>
      <c r="AR30" s="85"/>
      <c r="AS30" s="85"/>
      <c r="AT30" s="85"/>
      <c r="AU30" s="85"/>
      <c r="AV30" s="85"/>
      <c r="AW30" s="85"/>
      <c r="AX30" s="85">
        <v>5729</v>
      </c>
      <c r="AY30" s="85"/>
      <c r="AZ30" s="85"/>
      <c r="BA30" s="85"/>
      <c r="BB30" s="85"/>
      <c r="BC30" s="85"/>
      <c r="BD30" s="85"/>
      <c r="BE30" s="87">
        <v>21.444513715710723</v>
      </c>
      <c r="BF30" s="87"/>
      <c r="BG30" s="87"/>
      <c r="BH30" s="87"/>
      <c r="BI30" s="87"/>
      <c r="BJ30" s="87"/>
    </row>
    <row r="31" spans="7:62" ht="13.5">
      <c r="G31" s="56">
        <v>22</v>
      </c>
      <c r="H31" s="56"/>
      <c r="I31" s="56"/>
      <c r="N31" s="37"/>
      <c r="O31" s="85">
        <v>5564</v>
      </c>
      <c r="P31" s="85"/>
      <c r="Q31" s="85"/>
      <c r="R31" s="85"/>
      <c r="S31" s="85"/>
      <c r="T31" s="85"/>
      <c r="U31" s="85"/>
      <c r="V31" s="85">
        <v>5549</v>
      </c>
      <c r="W31" s="85"/>
      <c r="X31" s="85"/>
      <c r="Y31" s="85"/>
      <c r="Z31" s="85"/>
      <c r="AA31" s="85"/>
      <c r="AB31" s="85"/>
      <c r="AC31" s="85">
        <v>5738</v>
      </c>
      <c r="AD31" s="85"/>
      <c r="AE31" s="85"/>
      <c r="AF31" s="85"/>
      <c r="AG31" s="85"/>
      <c r="AH31" s="85"/>
      <c r="AI31" s="85"/>
      <c r="AJ31" s="85">
        <v>5795</v>
      </c>
      <c r="AK31" s="85"/>
      <c r="AL31" s="85"/>
      <c r="AM31" s="85"/>
      <c r="AN31" s="85"/>
      <c r="AO31" s="85"/>
      <c r="AP31" s="85"/>
      <c r="AQ31" s="85">
        <v>5835</v>
      </c>
      <c r="AR31" s="85"/>
      <c r="AS31" s="85"/>
      <c r="AT31" s="85"/>
      <c r="AU31" s="85"/>
      <c r="AV31" s="85"/>
      <c r="AW31" s="85"/>
      <c r="AX31" s="85">
        <v>5844</v>
      </c>
      <c r="AY31" s="85"/>
      <c r="AZ31" s="85"/>
      <c r="BA31" s="85"/>
      <c r="BB31" s="85"/>
      <c r="BC31" s="85"/>
      <c r="BD31" s="85"/>
      <c r="BE31" s="87">
        <v>21.697218710493047</v>
      </c>
      <c r="BF31" s="87"/>
      <c r="BG31" s="87"/>
      <c r="BH31" s="87"/>
      <c r="BI31" s="87"/>
      <c r="BJ31" s="87"/>
    </row>
    <row r="32" spans="7:62" ht="13.5">
      <c r="G32" s="56">
        <v>23</v>
      </c>
      <c r="H32" s="56"/>
      <c r="I32" s="56"/>
      <c r="N32" s="37"/>
      <c r="O32" s="85">
        <v>5345</v>
      </c>
      <c r="P32" s="85"/>
      <c r="Q32" s="85"/>
      <c r="R32" s="85"/>
      <c r="S32" s="85"/>
      <c r="T32" s="85"/>
      <c r="U32" s="85"/>
      <c r="V32" s="85">
        <v>5545</v>
      </c>
      <c r="W32" s="85"/>
      <c r="X32" s="85"/>
      <c r="Y32" s="85"/>
      <c r="Z32" s="85"/>
      <c r="AA32" s="85"/>
      <c r="AB32" s="85"/>
      <c r="AC32" s="85">
        <v>5544</v>
      </c>
      <c r="AD32" s="85"/>
      <c r="AE32" s="85"/>
      <c r="AF32" s="85"/>
      <c r="AG32" s="85"/>
      <c r="AH32" s="85"/>
      <c r="AI32" s="85"/>
      <c r="AJ32" s="85">
        <v>5758</v>
      </c>
      <c r="AK32" s="85"/>
      <c r="AL32" s="85"/>
      <c r="AM32" s="85"/>
      <c r="AN32" s="85"/>
      <c r="AO32" s="85"/>
      <c r="AP32" s="85"/>
      <c r="AQ32" s="85">
        <v>5777</v>
      </c>
      <c r="AR32" s="85"/>
      <c r="AS32" s="85"/>
      <c r="AT32" s="85"/>
      <c r="AU32" s="85"/>
      <c r="AV32" s="85"/>
      <c r="AW32" s="85"/>
      <c r="AX32" s="85">
        <v>5856</v>
      </c>
      <c r="AY32" s="85"/>
      <c r="AZ32" s="85"/>
      <c r="BA32" s="85"/>
      <c r="BB32" s="85"/>
      <c r="BC32" s="85"/>
      <c r="BD32" s="85"/>
      <c r="BE32" s="87">
        <v>21.3</v>
      </c>
      <c r="BF32" s="87"/>
      <c r="BG32" s="87"/>
      <c r="BH32" s="87"/>
      <c r="BI32" s="87"/>
      <c r="BJ32" s="87"/>
    </row>
    <row r="33" spans="7:62" ht="13.5">
      <c r="G33" s="57">
        <v>24</v>
      </c>
      <c r="H33" s="57"/>
      <c r="I33" s="57"/>
      <c r="N33" s="37"/>
      <c r="O33" s="83">
        <v>5144</v>
      </c>
      <c r="P33" s="83"/>
      <c r="Q33" s="83"/>
      <c r="R33" s="83"/>
      <c r="S33" s="83"/>
      <c r="T33" s="83"/>
      <c r="U33" s="83"/>
      <c r="V33" s="83">
        <v>5359</v>
      </c>
      <c r="W33" s="83"/>
      <c r="X33" s="83"/>
      <c r="Y33" s="83"/>
      <c r="Z33" s="83"/>
      <c r="AA33" s="83"/>
      <c r="AB33" s="83"/>
      <c r="AC33" s="83">
        <v>5522</v>
      </c>
      <c r="AD33" s="83"/>
      <c r="AE33" s="83"/>
      <c r="AF33" s="83"/>
      <c r="AG33" s="83"/>
      <c r="AH33" s="83"/>
      <c r="AI33" s="83"/>
      <c r="AJ33" s="83">
        <v>5559</v>
      </c>
      <c r="AK33" s="83"/>
      <c r="AL33" s="83"/>
      <c r="AM33" s="83"/>
      <c r="AN33" s="83"/>
      <c r="AO33" s="83"/>
      <c r="AP33" s="83"/>
      <c r="AQ33" s="83">
        <v>5771</v>
      </c>
      <c r="AR33" s="83"/>
      <c r="AS33" s="83"/>
      <c r="AT33" s="83"/>
      <c r="AU33" s="83"/>
      <c r="AV33" s="83"/>
      <c r="AW33" s="83"/>
      <c r="AX33" s="83">
        <v>5800</v>
      </c>
      <c r="AY33" s="83"/>
      <c r="AZ33" s="83"/>
      <c r="BA33" s="83"/>
      <c r="BB33" s="83"/>
      <c r="BC33" s="83"/>
      <c r="BD33" s="83"/>
      <c r="BE33" s="86">
        <f>AS18/AA18</f>
        <v>20.734834271419636</v>
      </c>
      <c r="BF33" s="86"/>
      <c r="BG33" s="86"/>
      <c r="BH33" s="86"/>
      <c r="BI33" s="86"/>
      <c r="BJ33" s="86"/>
    </row>
    <row r="34" spans="2:62" ht="7.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38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</row>
    <row r="35" spans="3:6" ht="13.5">
      <c r="C35" s="53" t="s">
        <v>37</v>
      </c>
      <c r="D35" s="53"/>
      <c r="E35" s="13" t="s">
        <v>21</v>
      </c>
      <c r="F35" s="5" t="s">
        <v>333</v>
      </c>
    </row>
    <row r="36" spans="2:6" ht="13.5">
      <c r="B36" s="50" t="s">
        <v>22</v>
      </c>
      <c r="C36" s="50"/>
      <c r="D36" s="50"/>
      <c r="E36" s="13" t="s">
        <v>21</v>
      </c>
      <c r="F36" s="10" t="s">
        <v>69</v>
      </c>
    </row>
    <row r="38" spans="2:62" ht="18" customHeight="1">
      <c r="B38" s="66" t="s">
        <v>66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</row>
    <row r="39" ht="12.75" customHeight="1">
      <c r="BJ39" s="11" t="s">
        <v>59</v>
      </c>
    </row>
    <row r="40" spans="2:62" ht="13.5" customHeight="1">
      <c r="B40" s="74" t="s">
        <v>60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 t="s">
        <v>61</v>
      </c>
      <c r="P40" s="58"/>
      <c r="Q40" s="58"/>
      <c r="R40" s="58"/>
      <c r="S40" s="58"/>
      <c r="T40" s="58"/>
      <c r="U40" s="58"/>
      <c r="V40" s="58"/>
      <c r="W40" s="58"/>
      <c r="X40" s="58" t="s">
        <v>62</v>
      </c>
      <c r="Y40" s="58"/>
      <c r="Z40" s="58"/>
      <c r="AA40" s="58"/>
      <c r="AB40" s="58"/>
      <c r="AC40" s="58"/>
      <c r="AD40" s="58"/>
      <c r="AE40" s="58"/>
      <c r="AF40" s="58"/>
      <c r="AG40" s="58" t="s">
        <v>63</v>
      </c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63"/>
    </row>
    <row r="41" spans="2:62" ht="13.5">
      <c r="B41" s="74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61" t="s">
        <v>9</v>
      </c>
      <c r="AH41" s="61"/>
      <c r="AI41" s="61"/>
      <c r="AJ41" s="61"/>
      <c r="AK41" s="61"/>
      <c r="AL41" s="61"/>
      <c r="AM41" s="61"/>
      <c r="AN41" s="61"/>
      <c r="AO41" s="61"/>
      <c r="AP41" s="61"/>
      <c r="AQ41" s="61" t="s">
        <v>25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 t="s">
        <v>36</v>
      </c>
      <c r="BB41" s="61"/>
      <c r="BC41" s="61"/>
      <c r="BD41" s="61"/>
      <c r="BE41" s="61"/>
      <c r="BF41" s="61"/>
      <c r="BG41" s="61"/>
      <c r="BH41" s="61"/>
      <c r="BI41" s="61"/>
      <c r="BJ41" s="77"/>
    </row>
    <row r="42" ht="7.5" customHeight="1">
      <c r="N42" s="34"/>
    </row>
    <row r="43" spans="3:62" ht="13.5">
      <c r="C43" s="59" t="s">
        <v>13</v>
      </c>
      <c r="D43" s="59"/>
      <c r="E43" s="59"/>
      <c r="F43" s="59"/>
      <c r="G43" s="56">
        <v>15</v>
      </c>
      <c r="H43" s="56"/>
      <c r="I43" s="56"/>
      <c r="J43" s="56" t="s">
        <v>32</v>
      </c>
      <c r="K43" s="56"/>
      <c r="L43" s="56"/>
      <c r="M43" s="56"/>
      <c r="N43" s="37"/>
      <c r="O43" s="78">
        <v>34</v>
      </c>
      <c r="P43" s="80"/>
      <c r="Q43" s="80"/>
      <c r="R43" s="80"/>
      <c r="S43" s="80"/>
      <c r="T43" s="80"/>
      <c r="U43" s="80"/>
      <c r="V43" s="80"/>
      <c r="W43" s="80"/>
      <c r="X43" s="78">
        <v>397</v>
      </c>
      <c r="Y43" s="54"/>
      <c r="Z43" s="54"/>
      <c r="AA43" s="54"/>
      <c r="AB43" s="54"/>
      <c r="AC43" s="54"/>
      <c r="AD43" s="54"/>
      <c r="AE43" s="54"/>
      <c r="AF43" s="54"/>
      <c r="AG43" s="78">
        <v>794</v>
      </c>
      <c r="AH43" s="54"/>
      <c r="AI43" s="54"/>
      <c r="AJ43" s="54"/>
      <c r="AK43" s="54"/>
      <c r="AL43" s="54"/>
      <c r="AM43" s="54"/>
      <c r="AN43" s="54"/>
      <c r="AO43" s="54"/>
      <c r="AP43" s="54"/>
      <c r="AQ43" s="78">
        <v>453</v>
      </c>
      <c r="AR43" s="54"/>
      <c r="AS43" s="54"/>
      <c r="AT43" s="54"/>
      <c r="AU43" s="54"/>
      <c r="AV43" s="54"/>
      <c r="AW43" s="54"/>
      <c r="AX43" s="54"/>
      <c r="AY43" s="54"/>
      <c r="AZ43" s="54"/>
      <c r="BA43" s="78">
        <v>341</v>
      </c>
      <c r="BB43" s="54"/>
      <c r="BC43" s="54"/>
      <c r="BD43" s="54"/>
      <c r="BE43" s="54"/>
      <c r="BF43" s="54"/>
      <c r="BG43" s="54"/>
      <c r="BH43" s="54"/>
      <c r="BI43" s="54"/>
      <c r="BJ43" s="54"/>
    </row>
    <row r="44" spans="7:62" ht="13.5">
      <c r="G44" s="56">
        <v>16</v>
      </c>
      <c r="H44" s="56"/>
      <c r="I44" s="56"/>
      <c r="N44" s="37"/>
      <c r="O44" s="78">
        <v>34</v>
      </c>
      <c r="P44" s="80"/>
      <c r="Q44" s="80"/>
      <c r="R44" s="80"/>
      <c r="S44" s="80"/>
      <c r="T44" s="80"/>
      <c r="U44" s="80"/>
      <c r="V44" s="80"/>
      <c r="W44" s="80"/>
      <c r="X44" s="78">
        <v>390</v>
      </c>
      <c r="Y44" s="54"/>
      <c r="Z44" s="54"/>
      <c r="AA44" s="54"/>
      <c r="AB44" s="54"/>
      <c r="AC44" s="54"/>
      <c r="AD44" s="54"/>
      <c r="AE44" s="54"/>
      <c r="AF44" s="54"/>
      <c r="AG44" s="78">
        <v>766</v>
      </c>
      <c r="AH44" s="54"/>
      <c r="AI44" s="54"/>
      <c r="AJ44" s="54"/>
      <c r="AK44" s="54"/>
      <c r="AL44" s="54"/>
      <c r="AM44" s="54"/>
      <c r="AN44" s="54"/>
      <c r="AO44" s="54"/>
      <c r="AP44" s="54"/>
      <c r="AQ44" s="78">
        <v>444</v>
      </c>
      <c r="AR44" s="54"/>
      <c r="AS44" s="54"/>
      <c r="AT44" s="54"/>
      <c r="AU44" s="54"/>
      <c r="AV44" s="54"/>
      <c r="AW44" s="54"/>
      <c r="AX44" s="54"/>
      <c r="AY44" s="54"/>
      <c r="AZ44" s="54"/>
      <c r="BA44" s="78">
        <v>322</v>
      </c>
      <c r="BB44" s="54"/>
      <c r="BC44" s="54"/>
      <c r="BD44" s="54"/>
      <c r="BE44" s="54"/>
      <c r="BF44" s="54"/>
      <c r="BG44" s="54"/>
      <c r="BH44" s="54"/>
      <c r="BI44" s="54"/>
      <c r="BJ44" s="54"/>
    </row>
    <row r="45" spans="7:62" ht="13.5">
      <c r="G45" s="56">
        <v>17</v>
      </c>
      <c r="H45" s="56"/>
      <c r="I45" s="56"/>
      <c r="N45" s="37"/>
      <c r="O45" s="78">
        <v>34</v>
      </c>
      <c r="P45" s="80"/>
      <c r="Q45" s="80"/>
      <c r="R45" s="80"/>
      <c r="S45" s="80"/>
      <c r="T45" s="80"/>
      <c r="U45" s="80"/>
      <c r="V45" s="80"/>
      <c r="W45" s="80"/>
      <c r="X45" s="78">
        <v>395</v>
      </c>
      <c r="Y45" s="54"/>
      <c r="Z45" s="54"/>
      <c r="AA45" s="54"/>
      <c r="AB45" s="54"/>
      <c r="AC45" s="54"/>
      <c r="AD45" s="54"/>
      <c r="AE45" s="54"/>
      <c r="AF45" s="54"/>
      <c r="AG45" s="78">
        <v>756</v>
      </c>
      <c r="AH45" s="54"/>
      <c r="AI45" s="54"/>
      <c r="AJ45" s="54"/>
      <c r="AK45" s="54"/>
      <c r="AL45" s="54"/>
      <c r="AM45" s="54"/>
      <c r="AN45" s="54"/>
      <c r="AO45" s="54"/>
      <c r="AP45" s="54"/>
      <c r="AQ45" s="78">
        <v>432</v>
      </c>
      <c r="AR45" s="54"/>
      <c r="AS45" s="54"/>
      <c r="AT45" s="54"/>
      <c r="AU45" s="54"/>
      <c r="AV45" s="54"/>
      <c r="AW45" s="54"/>
      <c r="AX45" s="54"/>
      <c r="AY45" s="54"/>
      <c r="AZ45" s="54"/>
      <c r="BA45" s="78">
        <v>324</v>
      </c>
      <c r="BB45" s="54"/>
      <c r="BC45" s="54"/>
      <c r="BD45" s="54"/>
      <c r="BE45" s="54"/>
      <c r="BF45" s="54"/>
      <c r="BG45" s="54"/>
      <c r="BH45" s="54"/>
      <c r="BI45" s="54"/>
      <c r="BJ45" s="54"/>
    </row>
    <row r="46" spans="7:62" ht="13.5">
      <c r="G46" s="56">
        <v>18</v>
      </c>
      <c r="H46" s="56"/>
      <c r="I46" s="56"/>
      <c r="N46" s="37"/>
      <c r="O46" s="78">
        <v>34</v>
      </c>
      <c r="P46" s="80"/>
      <c r="Q46" s="80"/>
      <c r="R46" s="80"/>
      <c r="S46" s="80"/>
      <c r="T46" s="80"/>
      <c r="U46" s="80"/>
      <c r="V46" s="80"/>
      <c r="W46" s="80"/>
      <c r="X46" s="78">
        <v>398</v>
      </c>
      <c r="Y46" s="54"/>
      <c r="Z46" s="54"/>
      <c r="AA46" s="54"/>
      <c r="AB46" s="54"/>
      <c r="AC46" s="54"/>
      <c r="AD46" s="54"/>
      <c r="AE46" s="54"/>
      <c r="AF46" s="54"/>
      <c r="AG46" s="78">
        <v>759</v>
      </c>
      <c r="AH46" s="54"/>
      <c r="AI46" s="54"/>
      <c r="AJ46" s="54"/>
      <c r="AK46" s="54"/>
      <c r="AL46" s="54"/>
      <c r="AM46" s="54"/>
      <c r="AN46" s="54"/>
      <c r="AO46" s="54"/>
      <c r="AP46" s="54"/>
      <c r="AQ46" s="78">
        <v>432</v>
      </c>
      <c r="AR46" s="54"/>
      <c r="AS46" s="54"/>
      <c r="AT46" s="54"/>
      <c r="AU46" s="54"/>
      <c r="AV46" s="54"/>
      <c r="AW46" s="54"/>
      <c r="AX46" s="54"/>
      <c r="AY46" s="54"/>
      <c r="AZ46" s="54"/>
      <c r="BA46" s="78">
        <v>327</v>
      </c>
      <c r="BB46" s="54"/>
      <c r="BC46" s="54"/>
      <c r="BD46" s="54"/>
      <c r="BE46" s="54"/>
      <c r="BF46" s="54"/>
      <c r="BG46" s="54"/>
      <c r="BH46" s="54"/>
      <c r="BI46" s="54"/>
      <c r="BJ46" s="54"/>
    </row>
    <row r="47" spans="7:62" ht="13.5">
      <c r="G47" s="56">
        <v>19</v>
      </c>
      <c r="H47" s="56"/>
      <c r="I47" s="56"/>
      <c r="N47" s="37"/>
      <c r="O47" s="78">
        <v>34</v>
      </c>
      <c r="P47" s="80"/>
      <c r="Q47" s="80"/>
      <c r="R47" s="80"/>
      <c r="S47" s="80"/>
      <c r="T47" s="80"/>
      <c r="U47" s="80"/>
      <c r="V47" s="80"/>
      <c r="W47" s="80"/>
      <c r="X47" s="78">
        <v>406</v>
      </c>
      <c r="Y47" s="54"/>
      <c r="Z47" s="54"/>
      <c r="AA47" s="54"/>
      <c r="AB47" s="54"/>
      <c r="AC47" s="54"/>
      <c r="AD47" s="54"/>
      <c r="AE47" s="54"/>
      <c r="AF47" s="54"/>
      <c r="AG47" s="78">
        <v>777</v>
      </c>
      <c r="AH47" s="54"/>
      <c r="AI47" s="54"/>
      <c r="AJ47" s="54"/>
      <c r="AK47" s="54"/>
      <c r="AL47" s="54"/>
      <c r="AM47" s="54"/>
      <c r="AN47" s="54"/>
      <c r="AO47" s="54"/>
      <c r="AP47" s="54"/>
      <c r="AQ47" s="78">
        <v>448</v>
      </c>
      <c r="AR47" s="54"/>
      <c r="AS47" s="54"/>
      <c r="AT47" s="54"/>
      <c r="AU47" s="54"/>
      <c r="AV47" s="54"/>
      <c r="AW47" s="54"/>
      <c r="AX47" s="54"/>
      <c r="AY47" s="54"/>
      <c r="AZ47" s="54"/>
      <c r="BA47" s="78">
        <v>329</v>
      </c>
      <c r="BB47" s="54"/>
      <c r="BC47" s="54"/>
      <c r="BD47" s="54"/>
      <c r="BE47" s="54"/>
      <c r="BF47" s="54"/>
      <c r="BG47" s="54"/>
      <c r="BH47" s="54"/>
      <c r="BI47" s="54"/>
      <c r="BJ47" s="54"/>
    </row>
    <row r="48" spans="14:62" ht="7.5" customHeight="1">
      <c r="N48" s="37"/>
      <c r="O48" s="78"/>
      <c r="P48" s="80"/>
      <c r="Q48" s="80"/>
      <c r="R48" s="80"/>
      <c r="S48" s="80"/>
      <c r="T48" s="80"/>
      <c r="U48" s="80"/>
      <c r="V48" s="80"/>
      <c r="W48" s="80"/>
      <c r="X48" s="78"/>
      <c r="Y48" s="54"/>
      <c r="Z48" s="54"/>
      <c r="AA48" s="54"/>
      <c r="AB48" s="54"/>
      <c r="AC48" s="54"/>
      <c r="AD48" s="54"/>
      <c r="AE48" s="54"/>
      <c r="AF48" s="54"/>
      <c r="AG48" s="78"/>
      <c r="AH48" s="54"/>
      <c r="AI48" s="54"/>
      <c r="AJ48" s="54"/>
      <c r="AK48" s="54"/>
      <c r="AL48" s="54"/>
      <c r="AM48" s="54"/>
      <c r="AN48" s="54"/>
      <c r="AO48" s="54"/>
      <c r="AP48" s="54"/>
      <c r="AQ48" s="78"/>
      <c r="AR48" s="54"/>
      <c r="AS48" s="54"/>
      <c r="AT48" s="54"/>
      <c r="AU48" s="54"/>
      <c r="AV48" s="54"/>
      <c r="AW48" s="54"/>
      <c r="AX48" s="54"/>
      <c r="AY48" s="54"/>
      <c r="AZ48" s="54"/>
      <c r="BA48" s="78"/>
      <c r="BB48" s="54"/>
      <c r="BC48" s="54"/>
      <c r="BD48" s="54"/>
      <c r="BE48" s="54"/>
      <c r="BF48" s="54"/>
      <c r="BG48" s="54"/>
      <c r="BH48" s="54"/>
      <c r="BI48" s="54"/>
      <c r="BJ48" s="54"/>
    </row>
    <row r="49" spans="7:62" ht="13.5">
      <c r="G49" s="56">
        <v>20</v>
      </c>
      <c r="H49" s="56"/>
      <c r="I49" s="56"/>
      <c r="N49" s="37"/>
      <c r="O49" s="78">
        <v>34</v>
      </c>
      <c r="P49" s="80"/>
      <c r="Q49" s="80"/>
      <c r="R49" s="80"/>
      <c r="S49" s="80"/>
      <c r="T49" s="80"/>
      <c r="U49" s="80"/>
      <c r="V49" s="80"/>
      <c r="W49" s="80"/>
      <c r="X49" s="78">
        <v>409</v>
      </c>
      <c r="Y49" s="54"/>
      <c r="Z49" s="54"/>
      <c r="AA49" s="54"/>
      <c r="AB49" s="54"/>
      <c r="AC49" s="54"/>
      <c r="AD49" s="54"/>
      <c r="AE49" s="54"/>
      <c r="AF49" s="54"/>
      <c r="AG49" s="78">
        <v>771</v>
      </c>
      <c r="AH49" s="54"/>
      <c r="AI49" s="54"/>
      <c r="AJ49" s="54"/>
      <c r="AK49" s="54"/>
      <c r="AL49" s="54"/>
      <c r="AM49" s="54"/>
      <c r="AN49" s="54"/>
      <c r="AO49" s="54"/>
      <c r="AP49" s="54"/>
      <c r="AQ49" s="78">
        <v>444</v>
      </c>
      <c r="AR49" s="54"/>
      <c r="AS49" s="54"/>
      <c r="AT49" s="54"/>
      <c r="AU49" s="54"/>
      <c r="AV49" s="54"/>
      <c r="AW49" s="54"/>
      <c r="AX49" s="54"/>
      <c r="AY49" s="54"/>
      <c r="AZ49" s="54"/>
      <c r="BA49" s="78">
        <v>327</v>
      </c>
      <c r="BB49" s="54"/>
      <c r="BC49" s="54"/>
      <c r="BD49" s="54"/>
      <c r="BE49" s="54"/>
      <c r="BF49" s="54"/>
      <c r="BG49" s="54"/>
      <c r="BH49" s="54"/>
      <c r="BI49" s="54"/>
      <c r="BJ49" s="54"/>
    </row>
    <row r="50" spans="7:62" ht="13.5">
      <c r="G50" s="56">
        <v>21</v>
      </c>
      <c r="H50" s="56"/>
      <c r="I50" s="56"/>
      <c r="N50" s="37"/>
      <c r="O50" s="78">
        <v>34</v>
      </c>
      <c r="P50" s="80"/>
      <c r="Q50" s="80"/>
      <c r="R50" s="80"/>
      <c r="S50" s="80"/>
      <c r="T50" s="80"/>
      <c r="U50" s="80"/>
      <c r="V50" s="80"/>
      <c r="W50" s="80"/>
      <c r="X50" s="78">
        <v>416</v>
      </c>
      <c r="Y50" s="54"/>
      <c r="Z50" s="54"/>
      <c r="AA50" s="54"/>
      <c r="AB50" s="54"/>
      <c r="AC50" s="54"/>
      <c r="AD50" s="54"/>
      <c r="AE50" s="54"/>
      <c r="AF50" s="54"/>
      <c r="AG50" s="78">
        <v>780</v>
      </c>
      <c r="AH50" s="54"/>
      <c r="AI50" s="54"/>
      <c r="AJ50" s="54"/>
      <c r="AK50" s="54"/>
      <c r="AL50" s="54"/>
      <c r="AM50" s="54"/>
      <c r="AN50" s="54"/>
      <c r="AO50" s="54"/>
      <c r="AP50" s="54"/>
      <c r="AQ50" s="78">
        <v>447</v>
      </c>
      <c r="AR50" s="54"/>
      <c r="AS50" s="54"/>
      <c r="AT50" s="54"/>
      <c r="AU50" s="54"/>
      <c r="AV50" s="54"/>
      <c r="AW50" s="54"/>
      <c r="AX50" s="54"/>
      <c r="AY50" s="54"/>
      <c r="AZ50" s="54"/>
      <c r="BA50" s="78">
        <v>333</v>
      </c>
      <c r="BB50" s="54"/>
      <c r="BC50" s="54"/>
      <c r="BD50" s="54"/>
      <c r="BE50" s="54"/>
      <c r="BF50" s="54"/>
      <c r="BG50" s="54"/>
      <c r="BH50" s="54"/>
      <c r="BI50" s="54"/>
      <c r="BJ50" s="54"/>
    </row>
    <row r="51" spans="7:62" ht="13.5">
      <c r="G51" s="56">
        <v>22</v>
      </c>
      <c r="H51" s="56"/>
      <c r="I51" s="56"/>
      <c r="N51" s="37"/>
      <c r="O51" s="78">
        <v>34</v>
      </c>
      <c r="P51" s="80"/>
      <c r="Q51" s="80"/>
      <c r="R51" s="80"/>
      <c r="S51" s="80"/>
      <c r="T51" s="80"/>
      <c r="U51" s="80"/>
      <c r="V51" s="80"/>
      <c r="W51" s="80"/>
      <c r="X51" s="78">
        <v>412</v>
      </c>
      <c r="Y51" s="54"/>
      <c r="Z51" s="54"/>
      <c r="AA51" s="54"/>
      <c r="AB51" s="54"/>
      <c r="AC51" s="54"/>
      <c r="AD51" s="54"/>
      <c r="AE51" s="54"/>
      <c r="AF51" s="54"/>
      <c r="AG51" s="78">
        <v>781</v>
      </c>
      <c r="AH51" s="54"/>
      <c r="AI51" s="54"/>
      <c r="AJ51" s="54"/>
      <c r="AK51" s="54"/>
      <c r="AL51" s="54"/>
      <c r="AM51" s="54"/>
      <c r="AN51" s="54"/>
      <c r="AO51" s="54"/>
      <c r="AP51" s="54"/>
      <c r="AQ51" s="78">
        <v>449</v>
      </c>
      <c r="AR51" s="54"/>
      <c r="AS51" s="54"/>
      <c r="AT51" s="54"/>
      <c r="AU51" s="54"/>
      <c r="AV51" s="54"/>
      <c r="AW51" s="54"/>
      <c r="AX51" s="54"/>
      <c r="AY51" s="54"/>
      <c r="AZ51" s="54"/>
      <c r="BA51" s="78">
        <v>332</v>
      </c>
      <c r="BB51" s="54"/>
      <c r="BC51" s="54"/>
      <c r="BD51" s="54"/>
      <c r="BE51" s="54"/>
      <c r="BF51" s="54"/>
      <c r="BG51" s="54"/>
      <c r="BH51" s="54"/>
      <c r="BI51" s="54"/>
      <c r="BJ51" s="54"/>
    </row>
    <row r="52" spans="7:62" ht="13.5">
      <c r="G52" s="56">
        <v>23</v>
      </c>
      <c r="H52" s="56"/>
      <c r="I52" s="56"/>
      <c r="N52" s="37"/>
      <c r="O52" s="78">
        <v>34</v>
      </c>
      <c r="P52" s="80"/>
      <c r="Q52" s="80"/>
      <c r="R52" s="80"/>
      <c r="S52" s="80"/>
      <c r="T52" s="80"/>
      <c r="U52" s="80"/>
      <c r="V52" s="80"/>
      <c r="W52" s="80"/>
      <c r="X52" s="78">
        <v>420</v>
      </c>
      <c r="Y52" s="54"/>
      <c r="Z52" s="54"/>
      <c r="AA52" s="54"/>
      <c r="AB52" s="54"/>
      <c r="AC52" s="54"/>
      <c r="AD52" s="54"/>
      <c r="AE52" s="54"/>
      <c r="AF52" s="54"/>
      <c r="AG52" s="78">
        <v>800</v>
      </c>
      <c r="AH52" s="54"/>
      <c r="AI52" s="54"/>
      <c r="AJ52" s="54"/>
      <c r="AK52" s="54"/>
      <c r="AL52" s="54"/>
      <c r="AM52" s="54"/>
      <c r="AN52" s="54"/>
      <c r="AO52" s="54"/>
      <c r="AP52" s="54"/>
      <c r="AQ52" s="78">
        <v>464</v>
      </c>
      <c r="AR52" s="54"/>
      <c r="AS52" s="54"/>
      <c r="AT52" s="54"/>
      <c r="AU52" s="54"/>
      <c r="AV52" s="54"/>
      <c r="AW52" s="54"/>
      <c r="AX52" s="54"/>
      <c r="AY52" s="54"/>
      <c r="AZ52" s="54"/>
      <c r="BA52" s="78">
        <v>336</v>
      </c>
      <c r="BB52" s="54"/>
      <c r="BC52" s="54"/>
      <c r="BD52" s="54"/>
      <c r="BE52" s="54"/>
      <c r="BF52" s="54"/>
      <c r="BG52" s="54"/>
      <c r="BH52" s="54"/>
      <c r="BI52" s="54"/>
      <c r="BJ52" s="54"/>
    </row>
    <row r="53" spans="7:62" ht="13.5">
      <c r="G53" s="57">
        <v>24</v>
      </c>
      <c r="H53" s="57"/>
      <c r="I53" s="57"/>
      <c r="N53" s="37"/>
      <c r="O53" s="79">
        <v>34</v>
      </c>
      <c r="P53" s="51"/>
      <c r="Q53" s="51"/>
      <c r="R53" s="51"/>
      <c r="S53" s="51"/>
      <c r="T53" s="51"/>
      <c r="U53" s="51"/>
      <c r="V53" s="51"/>
      <c r="W53" s="51"/>
      <c r="X53" s="79">
        <v>424</v>
      </c>
      <c r="Y53" s="51"/>
      <c r="Z53" s="51"/>
      <c r="AA53" s="51"/>
      <c r="AB53" s="51"/>
      <c r="AC53" s="51"/>
      <c r="AD53" s="51"/>
      <c r="AE53" s="51"/>
      <c r="AF53" s="51"/>
      <c r="AG53" s="79">
        <f>SUM(AQ53,BA53)</f>
        <v>819</v>
      </c>
      <c r="AH53" s="51"/>
      <c r="AI53" s="51"/>
      <c r="AJ53" s="51"/>
      <c r="AK53" s="51"/>
      <c r="AL53" s="51"/>
      <c r="AM53" s="51"/>
      <c r="AN53" s="51"/>
      <c r="AO53" s="51"/>
      <c r="AP53" s="51"/>
      <c r="AQ53" s="79">
        <v>470</v>
      </c>
      <c r="AR53" s="51"/>
      <c r="AS53" s="51"/>
      <c r="AT53" s="51"/>
      <c r="AU53" s="51"/>
      <c r="AV53" s="51"/>
      <c r="AW53" s="51"/>
      <c r="AX53" s="51"/>
      <c r="AY53" s="51"/>
      <c r="AZ53" s="51"/>
      <c r="BA53" s="79">
        <v>349</v>
      </c>
      <c r="BB53" s="51"/>
      <c r="BC53" s="51"/>
      <c r="BD53" s="51"/>
      <c r="BE53" s="51"/>
      <c r="BF53" s="51"/>
      <c r="BG53" s="51"/>
      <c r="BH53" s="51"/>
      <c r="BI53" s="51"/>
      <c r="BJ53" s="51"/>
    </row>
    <row r="54" spans="2:62" ht="7.5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8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</row>
    <row r="55" spans="2:62" ht="13.5">
      <c r="B55" s="74" t="s">
        <v>60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 t="s">
        <v>67</v>
      </c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62" t="s">
        <v>68</v>
      </c>
      <c r="BF55" s="58"/>
      <c r="BG55" s="58"/>
      <c r="BH55" s="58"/>
      <c r="BI55" s="58"/>
      <c r="BJ55" s="63"/>
    </row>
    <row r="56" spans="2:62" ht="13.5">
      <c r="B56" s="74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 t="s">
        <v>9</v>
      </c>
      <c r="P56" s="58"/>
      <c r="Q56" s="58"/>
      <c r="R56" s="58"/>
      <c r="S56" s="58"/>
      <c r="T56" s="58"/>
      <c r="U56" s="58"/>
      <c r="V56" s="58" t="s">
        <v>25</v>
      </c>
      <c r="W56" s="58"/>
      <c r="X56" s="58"/>
      <c r="Y56" s="58"/>
      <c r="Z56" s="58"/>
      <c r="AA56" s="58"/>
      <c r="AB56" s="58"/>
      <c r="AC56" s="58" t="s">
        <v>36</v>
      </c>
      <c r="AD56" s="58"/>
      <c r="AE56" s="58"/>
      <c r="AF56" s="58"/>
      <c r="AG56" s="58"/>
      <c r="AH56" s="58"/>
      <c r="AI56" s="58"/>
      <c r="AJ56" s="58" t="s">
        <v>26</v>
      </c>
      <c r="AK56" s="58"/>
      <c r="AL56" s="58"/>
      <c r="AM56" s="58"/>
      <c r="AN56" s="58"/>
      <c r="AO56" s="58"/>
      <c r="AP56" s="58"/>
      <c r="AQ56" s="58" t="s">
        <v>27</v>
      </c>
      <c r="AR56" s="58"/>
      <c r="AS56" s="58"/>
      <c r="AT56" s="58"/>
      <c r="AU56" s="58"/>
      <c r="AV56" s="58"/>
      <c r="AW56" s="58"/>
      <c r="AX56" s="58" t="s">
        <v>28</v>
      </c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63"/>
    </row>
    <row r="57" ht="7.5" customHeight="1">
      <c r="N57" s="34"/>
    </row>
    <row r="58" spans="3:62" ht="13.5">
      <c r="C58" s="59" t="s">
        <v>13</v>
      </c>
      <c r="D58" s="59"/>
      <c r="E58" s="59"/>
      <c r="F58" s="59"/>
      <c r="G58" s="56">
        <v>15</v>
      </c>
      <c r="H58" s="56"/>
      <c r="I58" s="56"/>
      <c r="J58" s="56" t="s">
        <v>32</v>
      </c>
      <c r="K58" s="56"/>
      <c r="L58" s="56"/>
      <c r="M58" s="56"/>
      <c r="N58" s="37"/>
      <c r="O58" s="85">
        <v>13253</v>
      </c>
      <c r="P58" s="85"/>
      <c r="Q58" s="85"/>
      <c r="R58" s="85"/>
      <c r="S58" s="85"/>
      <c r="T58" s="85"/>
      <c r="U58" s="85"/>
      <c r="V58" s="85">
        <v>7010</v>
      </c>
      <c r="W58" s="85"/>
      <c r="X58" s="85"/>
      <c r="Y58" s="85"/>
      <c r="Z58" s="85"/>
      <c r="AA58" s="85"/>
      <c r="AB58" s="85"/>
      <c r="AC58" s="85">
        <v>6243</v>
      </c>
      <c r="AD58" s="85"/>
      <c r="AE58" s="85"/>
      <c r="AF58" s="85"/>
      <c r="AG58" s="85"/>
      <c r="AH58" s="85"/>
      <c r="AI58" s="85"/>
      <c r="AJ58" s="85">
        <v>4272</v>
      </c>
      <c r="AK58" s="85"/>
      <c r="AL58" s="85"/>
      <c r="AM58" s="85"/>
      <c r="AN58" s="85"/>
      <c r="AO58" s="85"/>
      <c r="AP58" s="85"/>
      <c r="AQ58" s="85">
        <v>4368</v>
      </c>
      <c r="AR58" s="85"/>
      <c r="AS58" s="85"/>
      <c r="AT58" s="85"/>
      <c r="AU58" s="85"/>
      <c r="AV58" s="85"/>
      <c r="AW58" s="85"/>
      <c r="AX58" s="85">
        <v>4613</v>
      </c>
      <c r="AY58" s="85"/>
      <c r="AZ58" s="85"/>
      <c r="BA58" s="85"/>
      <c r="BB58" s="85"/>
      <c r="BC58" s="85"/>
      <c r="BD58" s="85"/>
      <c r="BE58" s="81">
        <v>16.691435768261965</v>
      </c>
      <c r="BF58" s="81"/>
      <c r="BG58" s="81"/>
      <c r="BH58" s="81"/>
      <c r="BI58" s="81"/>
      <c r="BJ58" s="81"/>
    </row>
    <row r="59" spans="7:62" ht="13.5">
      <c r="G59" s="56">
        <v>16</v>
      </c>
      <c r="H59" s="56"/>
      <c r="I59" s="56"/>
      <c r="N59" s="37"/>
      <c r="O59" s="85">
        <v>12954</v>
      </c>
      <c r="P59" s="85"/>
      <c r="Q59" s="85"/>
      <c r="R59" s="85"/>
      <c r="S59" s="85"/>
      <c r="T59" s="85"/>
      <c r="U59" s="85"/>
      <c r="V59" s="85">
        <v>6856</v>
      </c>
      <c r="W59" s="85"/>
      <c r="X59" s="85"/>
      <c r="Y59" s="85"/>
      <c r="Z59" s="85"/>
      <c r="AA59" s="85"/>
      <c r="AB59" s="85"/>
      <c r="AC59" s="85">
        <v>6098</v>
      </c>
      <c r="AD59" s="85"/>
      <c r="AE59" s="85"/>
      <c r="AF59" s="85"/>
      <c r="AG59" s="85"/>
      <c r="AH59" s="85"/>
      <c r="AI59" s="85"/>
      <c r="AJ59" s="85">
        <v>4262</v>
      </c>
      <c r="AK59" s="85"/>
      <c r="AL59" s="85"/>
      <c r="AM59" s="85"/>
      <c r="AN59" s="85"/>
      <c r="AO59" s="85"/>
      <c r="AP59" s="85"/>
      <c r="AQ59" s="85">
        <v>4293</v>
      </c>
      <c r="AR59" s="85"/>
      <c r="AS59" s="85"/>
      <c r="AT59" s="85"/>
      <c r="AU59" s="85"/>
      <c r="AV59" s="85"/>
      <c r="AW59" s="85"/>
      <c r="AX59" s="85">
        <v>4399</v>
      </c>
      <c r="AY59" s="85"/>
      <c r="AZ59" s="85"/>
      <c r="BA59" s="85"/>
      <c r="BB59" s="85"/>
      <c r="BC59" s="85"/>
      <c r="BD59" s="85"/>
      <c r="BE59" s="81">
        <v>16.911227154</v>
      </c>
      <c r="BF59" s="81"/>
      <c r="BG59" s="81"/>
      <c r="BH59" s="81"/>
      <c r="BI59" s="81"/>
      <c r="BJ59" s="81"/>
    </row>
    <row r="60" spans="7:62" ht="13.5">
      <c r="G60" s="56">
        <v>17</v>
      </c>
      <c r="H60" s="56"/>
      <c r="I60" s="56"/>
      <c r="N60" s="37"/>
      <c r="O60" s="85">
        <v>13164</v>
      </c>
      <c r="P60" s="85"/>
      <c r="Q60" s="85"/>
      <c r="R60" s="85"/>
      <c r="S60" s="85"/>
      <c r="T60" s="85"/>
      <c r="U60" s="85"/>
      <c r="V60" s="85">
        <v>6913</v>
      </c>
      <c r="W60" s="85"/>
      <c r="X60" s="85"/>
      <c r="Y60" s="85"/>
      <c r="Z60" s="85"/>
      <c r="AA60" s="85"/>
      <c r="AB60" s="85"/>
      <c r="AC60" s="85">
        <v>6251</v>
      </c>
      <c r="AD60" s="85"/>
      <c r="AE60" s="85"/>
      <c r="AF60" s="85"/>
      <c r="AG60" s="85"/>
      <c r="AH60" s="85"/>
      <c r="AI60" s="85"/>
      <c r="AJ60" s="85">
        <v>4536</v>
      </c>
      <c r="AK60" s="85"/>
      <c r="AL60" s="85"/>
      <c r="AM60" s="85"/>
      <c r="AN60" s="85"/>
      <c r="AO60" s="85"/>
      <c r="AP60" s="85"/>
      <c r="AQ60" s="85">
        <v>4290</v>
      </c>
      <c r="AR60" s="85"/>
      <c r="AS60" s="85"/>
      <c r="AT60" s="85"/>
      <c r="AU60" s="85"/>
      <c r="AV60" s="85"/>
      <c r="AW60" s="85"/>
      <c r="AX60" s="85">
        <v>4338</v>
      </c>
      <c r="AY60" s="85"/>
      <c r="AZ60" s="85"/>
      <c r="BA60" s="85"/>
      <c r="BB60" s="85"/>
      <c r="BC60" s="85"/>
      <c r="BD60" s="85"/>
      <c r="BE60" s="81">
        <v>17.41269841269841</v>
      </c>
      <c r="BF60" s="81"/>
      <c r="BG60" s="81"/>
      <c r="BH60" s="81"/>
      <c r="BI60" s="81"/>
      <c r="BJ60" s="81"/>
    </row>
    <row r="61" spans="7:62" ht="13.5">
      <c r="G61" s="56">
        <v>18</v>
      </c>
      <c r="H61" s="56"/>
      <c r="I61" s="56"/>
      <c r="N61" s="37"/>
      <c r="O61" s="85">
        <v>13262</v>
      </c>
      <c r="P61" s="85"/>
      <c r="Q61" s="85"/>
      <c r="R61" s="85"/>
      <c r="S61" s="85"/>
      <c r="T61" s="85"/>
      <c r="U61" s="85"/>
      <c r="V61" s="85">
        <v>6970</v>
      </c>
      <c r="W61" s="85"/>
      <c r="X61" s="85"/>
      <c r="Y61" s="85"/>
      <c r="Z61" s="85"/>
      <c r="AA61" s="85"/>
      <c r="AB61" s="85"/>
      <c r="AC61" s="85">
        <v>6292</v>
      </c>
      <c r="AD61" s="85"/>
      <c r="AE61" s="85"/>
      <c r="AF61" s="85"/>
      <c r="AG61" s="85"/>
      <c r="AH61" s="85"/>
      <c r="AI61" s="85"/>
      <c r="AJ61" s="85">
        <v>4408</v>
      </c>
      <c r="AK61" s="85"/>
      <c r="AL61" s="85"/>
      <c r="AM61" s="85"/>
      <c r="AN61" s="85"/>
      <c r="AO61" s="85"/>
      <c r="AP61" s="85"/>
      <c r="AQ61" s="85">
        <v>4534</v>
      </c>
      <c r="AR61" s="85"/>
      <c r="AS61" s="85"/>
      <c r="AT61" s="85"/>
      <c r="AU61" s="85"/>
      <c r="AV61" s="85"/>
      <c r="AW61" s="85"/>
      <c r="AX61" s="85">
        <v>4320</v>
      </c>
      <c r="AY61" s="85"/>
      <c r="AZ61" s="85"/>
      <c r="BA61" s="85"/>
      <c r="BB61" s="85"/>
      <c r="BC61" s="85"/>
      <c r="BD61" s="85"/>
      <c r="BE61" s="81">
        <v>17.4729907773386</v>
      </c>
      <c r="BF61" s="81"/>
      <c r="BG61" s="81"/>
      <c r="BH61" s="81"/>
      <c r="BI61" s="81"/>
      <c r="BJ61" s="81"/>
    </row>
    <row r="62" spans="7:62" ht="13.5">
      <c r="G62" s="56">
        <v>19</v>
      </c>
      <c r="H62" s="56"/>
      <c r="I62" s="56"/>
      <c r="N62" s="37"/>
      <c r="O62" s="85">
        <v>13744</v>
      </c>
      <c r="P62" s="85"/>
      <c r="Q62" s="85"/>
      <c r="R62" s="85"/>
      <c r="S62" s="85"/>
      <c r="T62" s="85"/>
      <c r="U62" s="85"/>
      <c r="V62" s="85">
        <v>7253</v>
      </c>
      <c r="W62" s="85"/>
      <c r="X62" s="85"/>
      <c r="Y62" s="85"/>
      <c r="Z62" s="85"/>
      <c r="AA62" s="85"/>
      <c r="AB62" s="85"/>
      <c r="AC62" s="85">
        <v>6491</v>
      </c>
      <c r="AD62" s="85"/>
      <c r="AE62" s="85"/>
      <c r="AF62" s="85"/>
      <c r="AG62" s="85"/>
      <c r="AH62" s="85"/>
      <c r="AI62" s="85"/>
      <c r="AJ62" s="85">
        <v>4748</v>
      </c>
      <c r="AK62" s="85"/>
      <c r="AL62" s="85"/>
      <c r="AM62" s="85"/>
      <c r="AN62" s="85"/>
      <c r="AO62" s="85"/>
      <c r="AP62" s="85"/>
      <c r="AQ62" s="85">
        <v>4422</v>
      </c>
      <c r="AR62" s="85"/>
      <c r="AS62" s="85"/>
      <c r="AT62" s="85"/>
      <c r="AU62" s="85"/>
      <c r="AV62" s="85"/>
      <c r="AW62" s="85"/>
      <c r="AX62" s="85">
        <v>4574</v>
      </c>
      <c r="AY62" s="85"/>
      <c r="AZ62" s="85"/>
      <c r="BA62" s="85"/>
      <c r="BB62" s="85"/>
      <c r="BC62" s="85"/>
      <c r="BD62" s="85"/>
      <c r="BE62" s="81">
        <v>17.688545688545688</v>
      </c>
      <c r="BF62" s="81"/>
      <c r="BG62" s="81"/>
      <c r="BH62" s="81"/>
      <c r="BI62" s="81"/>
      <c r="BJ62" s="81"/>
    </row>
    <row r="63" spans="14:62" ht="7.5" customHeight="1">
      <c r="N63" s="37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9"/>
      <c r="BF63" s="19"/>
      <c r="BG63" s="19"/>
      <c r="BH63" s="19"/>
      <c r="BI63" s="19"/>
      <c r="BJ63" s="19"/>
    </row>
    <row r="64" spans="7:62" ht="13.5">
      <c r="G64" s="56">
        <v>20</v>
      </c>
      <c r="H64" s="56"/>
      <c r="I64" s="56"/>
      <c r="N64" s="37"/>
      <c r="O64" s="85">
        <v>13727</v>
      </c>
      <c r="P64" s="85"/>
      <c r="Q64" s="85"/>
      <c r="R64" s="85"/>
      <c r="S64" s="85"/>
      <c r="T64" s="85"/>
      <c r="U64" s="85"/>
      <c r="V64" s="85">
        <v>7375</v>
      </c>
      <c r="W64" s="85"/>
      <c r="X64" s="85"/>
      <c r="Y64" s="85"/>
      <c r="Z64" s="85"/>
      <c r="AA64" s="85"/>
      <c r="AB64" s="85"/>
      <c r="AC64" s="85">
        <v>6352</v>
      </c>
      <c r="AD64" s="85"/>
      <c r="AE64" s="85"/>
      <c r="AF64" s="85"/>
      <c r="AG64" s="85"/>
      <c r="AH64" s="85"/>
      <c r="AI64" s="85"/>
      <c r="AJ64" s="85">
        <v>4487</v>
      </c>
      <c r="AK64" s="85"/>
      <c r="AL64" s="85"/>
      <c r="AM64" s="85"/>
      <c r="AN64" s="85"/>
      <c r="AO64" s="85"/>
      <c r="AP64" s="85"/>
      <c r="AQ64" s="85">
        <v>4768</v>
      </c>
      <c r="AR64" s="85"/>
      <c r="AS64" s="85"/>
      <c r="AT64" s="85"/>
      <c r="AU64" s="85"/>
      <c r="AV64" s="85"/>
      <c r="AW64" s="85"/>
      <c r="AX64" s="85">
        <v>4472</v>
      </c>
      <c r="AY64" s="85"/>
      <c r="AZ64" s="85"/>
      <c r="BA64" s="85"/>
      <c r="BB64" s="85"/>
      <c r="BC64" s="85"/>
      <c r="BD64" s="85"/>
      <c r="BE64" s="81">
        <v>17.804150453955902</v>
      </c>
      <c r="BF64" s="81"/>
      <c r="BG64" s="81"/>
      <c r="BH64" s="81"/>
      <c r="BI64" s="81"/>
      <c r="BJ64" s="81"/>
    </row>
    <row r="65" spans="7:62" ht="13.5">
      <c r="G65" s="56">
        <v>21</v>
      </c>
      <c r="H65" s="56"/>
      <c r="I65" s="56"/>
      <c r="N65" s="37"/>
      <c r="O65" s="85">
        <v>14000</v>
      </c>
      <c r="P65" s="85"/>
      <c r="Q65" s="85"/>
      <c r="R65" s="85"/>
      <c r="S65" s="85"/>
      <c r="T65" s="85"/>
      <c r="U65" s="85"/>
      <c r="V65" s="85">
        <v>7478</v>
      </c>
      <c r="W65" s="85"/>
      <c r="X65" s="85"/>
      <c r="Y65" s="85"/>
      <c r="Z65" s="85"/>
      <c r="AA65" s="85"/>
      <c r="AB65" s="85"/>
      <c r="AC65" s="85">
        <v>6522</v>
      </c>
      <c r="AD65" s="85"/>
      <c r="AE65" s="85"/>
      <c r="AF65" s="85"/>
      <c r="AG65" s="85"/>
      <c r="AH65" s="85"/>
      <c r="AI65" s="85"/>
      <c r="AJ65" s="85">
        <v>4686</v>
      </c>
      <c r="AK65" s="85"/>
      <c r="AL65" s="85"/>
      <c r="AM65" s="85"/>
      <c r="AN65" s="85"/>
      <c r="AO65" s="85"/>
      <c r="AP65" s="85"/>
      <c r="AQ65" s="85">
        <v>4507</v>
      </c>
      <c r="AR65" s="85"/>
      <c r="AS65" s="85"/>
      <c r="AT65" s="85"/>
      <c r="AU65" s="85"/>
      <c r="AV65" s="85"/>
      <c r="AW65" s="85"/>
      <c r="AX65" s="85">
        <v>4807</v>
      </c>
      <c r="AY65" s="85"/>
      <c r="AZ65" s="85"/>
      <c r="BA65" s="85"/>
      <c r="BB65" s="85"/>
      <c r="BC65" s="85"/>
      <c r="BD65" s="85"/>
      <c r="BE65" s="81">
        <v>17.94871794871795</v>
      </c>
      <c r="BF65" s="81"/>
      <c r="BG65" s="81"/>
      <c r="BH65" s="81"/>
      <c r="BI65" s="81"/>
      <c r="BJ65" s="81"/>
    </row>
    <row r="66" spans="7:62" ht="13.5">
      <c r="G66" s="56">
        <v>22</v>
      </c>
      <c r="H66" s="56"/>
      <c r="I66" s="56"/>
      <c r="N66" s="37"/>
      <c r="O66" s="85">
        <v>13788</v>
      </c>
      <c r="P66" s="85"/>
      <c r="Q66" s="85"/>
      <c r="R66" s="85"/>
      <c r="S66" s="85"/>
      <c r="T66" s="85"/>
      <c r="U66" s="85"/>
      <c r="V66" s="85">
        <v>7371</v>
      </c>
      <c r="W66" s="85"/>
      <c r="X66" s="85"/>
      <c r="Y66" s="85"/>
      <c r="Z66" s="85"/>
      <c r="AA66" s="85"/>
      <c r="AB66" s="85"/>
      <c r="AC66" s="85">
        <v>6417</v>
      </c>
      <c r="AD66" s="85"/>
      <c r="AE66" s="85"/>
      <c r="AF66" s="85"/>
      <c r="AG66" s="85"/>
      <c r="AH66" s="85"/>
      <c r="AI66" s="85"/>
      <c r="AJ66" s="85">
        <v>4556</v>
      </c>
      <c r="AK66" s="85"/>
      <c r="AL66" s="85"/>
      <c r="AM66" s="85"/>
      <c r="AN66" s="85"/>
      <c r="AO66" s="85"/>
      <c r="AP66" s="85"/>
      <c r="AQ66" s="85">
        <v>4704</v>
      </c>
      <c r="AR66" s="85"/>
      <c r="AS66" s="85"/>
      <c r="AT66" s="85"/>
      <c r="AU66" s="85"/>
      <c r="AV66" s="85"/>
      <c r="AW66" s="85"/>
      <c r="AX66" s="85">
        <v>4528</v>
      </c>
      <c r="AY66" s="85"/>
      <c r="AZ66" s="85"/>
      <c r="BA66" s="85"/>
      <c r="BB66" s="85"/>
      <c r="BC66" s="85"/>
      <c r="BD66" s="85"/>
      <c r="BE66" s="81">
        <v>17.65428937259923</v>
      </c>
      <c r="BF66" s="81"/>
      <c r="BG66" s="81"/>
      <c r="BH66" s="81"/>
      <c r="BI66" s="81"/>
      <c r="BJ66" s="81"/>
    </row>
    <row r="67" spans="7:62" ht="13.5">
      <c r="G67" s="56">
        <v>23</v>
      </c>
      <c r="H67" s="56"/>
      <c r="I67" s="56"/>
      <c r="N67" s="37"/>
      <c r="O67" s="85">
        <v>14086</v>
      </c>
      <c r="P67" s="85"/>
      <c r="Q67" s="85"/>
      <c r="R67" s="85"/>
      <c r="S67" s="85"/>
      <c r="T67" s="85"/>
      <c r="U67" s="85"/>
      <c r="V67" s="85">
        <v>7412</v>
      </c>
      <c r="W67" s="85"/>
      <c r="X67" s="85"/>
      <c r="Y67" s="85"/>
      <c r="Z67" s="85"/>
      <c r="AA67" s="85"/>
      <c r="AB67" s="85"/>
      <c r="AC67" s="85">
        <v>6674</v>
      </c>
      <c r="AD67" s="85"/>
      <c r="AE67" s="85"/>
      <c r="AF67" s="85"/>
      <c r="AG67" s="85"/>
      <c r="AH67" s="85"/>
      <c r="AI67" s="85"/>
      <c r="AJ67" s="85">
        <v>4790</v>
      </c>
      <c r="AK67" s="85"/>
      <c r="AL67" s="85"/>
      <c r="AM67" s="85"/>
      <c r="AN67" s="85"/>
      <c r="AO67" s="85"/>
      <c r="AP67" s="85"/>
      <c r="AQ67" s="85">
        <v>4575</v>
      </c>
      <c r="AR67" s="85"/>
      <c r="AS67" s="85"/>
      <c r="AT67" s="85"/>
      <c r="AU67" s="85"/>
      <c r="AV67" s="85"/>
      <c r="AW67" s="85"/>
      <c r="AX67" s="85">
        <v>4721</v>
      </c>
      <c r="AY67" s="85"/>
      <c r="AZ67" s="85"/>
      <c r="BA67" s="85"/>
      <c r="BB67" s="85"/>
      <c r="BC67" s="85"/>
      <c r="BD67" s="85"/>
      <c r="BE67" s="81">
        <v>17.6</v>
      </c>
      <c r="BF67" s="81"/>
      <c r="BG67" s="81"/>
      <c r="BH67" s="81"/>
      <c r="BI67" s="81"/>
      <c r="BJ67" s="81"/>
    </row>
    <row r="68" spans="7:62" ht="13.5">
      <c r="G68" s="57">
        <v>24</v>
      </c>
      <c r="H68" s="57"/>
      <c r="I68" s="57"/>
      <c r="N68" s="37"/>
      <c r="O68" s="82">
        <f>SUM(AJ68,AQ68,AX68)</f>
        <v>14047</v>
      </c>
      <c r="P68" s="82"/>
      <c r="Q68" s="82"/>
      <c r="R68" s="82"/>
      <c r="S68" s="82"/>
      <c r="T68" s="82"/>
      <c r="U68" s="82"/>
      <c r="V68" s="83">
        <v>7452</v>
      </c>
      <c r="W68" s="83"/>
      <c r="X68" s="83"/>
      <c r="Y68" s="83"/>
      <c r="Z68" s="83"/>
      <c r="AA68" s="83"/>
      <c r="AB68" s="83"/>
      <c r="AC68" s="83">
        <v>6595</v>
      </c>
      <c r="AD68" s="83"/>
      <c r="AE68" s="83"/>
      <c r="AF68" s="83"/>
      <c r="AG68" s="83"/>
      <c r="AH68" s="83"/>
      <c r="AI68" s="83"/>
      <c r="AJ68" s="83">
        <v>4647</v>
      </c>
      <c r="AK68" s="83"/>
      <c r="AL68" s="83"/>
      <c r="AM68" s="83"/>
      <c r="AN68" s="83"/>
      <c r="AO68" s="83"/>
      <c r="AP68" s="83"/>
      <c r="AQ68" s="83">
        <v>4816</v>
      </c>
      <c r="AR68" s="83"/>
      <c r="AS68" s="83"/>
      <c r="AT68" s="83"/>
      <c r="AU68" s="83"/>
      <c r="AV68" s="83"/>
      <c r="AW68" s="83"/>
      <c r="AX68" s="83">
        <v>4584</v>
      </c>
      <c r="AY68" s="83"/>
      <c r="AZ68" s="83"/>
      <c r="BA68" s="83"/>
      <c r="BB68" s="83"/>
      <c r="BC68" s="83"/>
      <c r="BD68" s="83"/>
      <c r="BE68" s="84">
        <f>O68/AG53</f>
        <v>17.15140415140415</v>
      </c>
      <c r="BF68" s="84"/>
      <c r="BG68" s="84"/>
      <c r="BH68" s="84"/>
      <c r="BI68" s="84"/>
      <c r="BJ68" s="84"/>
    </row>
    <row r="69" spans="2:62" ht="7.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8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</row>
    <row r="70" spans="3:6" ht="13.5">
      <c r="C70" s="53" t="s">
        <v>37</v>
      </c>
      <c r="D70" s="53"/>
      <c r="E70" s="13" t="s">
        <v>21</v>
      </c>
      <c r="F70" s="5" t="s">
        <v>333</v>
      </c>
    </row>
    <row r="71" spans="2:6" ht="13.5">
      <c r="B71" s="50" t="s">
        <v>22</v>
      </c>
      <c r="C71" s="50"/>
      <c r="D71" s="50"/>
      <c r="E71" s="13" t="s">
        <v>21</v>
      </c>
      <c r="F71" s="10" t="s">
        <v>69</v>
      </c>
    </row>
  </sheetData>
  <sheetProtection/>
  <mergeCells count="365">
    <mergeCell ref="B3:BJ3"/>
    <mergeCell ref="B5:N6"/>
    <mergeCell ref="O5:T6"/>
    <mergeCell ref="U5:Z6"/>
    <mergeCell ref="AA6:AF6"/>
    <mergeCell ref="AG6:AL6"/>
    <mergeCell ref="AM6:AR6"/>
    <mergeCell ref="AA5:AR5"/>
    <mergeCell ref="AS5:BJ5"/>
    <mergeCell ref="AS6:AX6"/>
    <mergeCell ref="AY6:BD6"/>
    <mergeCell ref="BE6:BJ6"/>
    <mergeCell ref="C8:F8"/>
    <mergeCell ref="J8:M8"/>
    <mergeCell ref="G8:I8"/>
    <mergeCell ref="G9:I9"/>
    <mergeCell ref="AS8:AX8"/>
    <mergeCell ref="AY8:BD8"/>
    <mergeCell ref="BE8:BJ8"/>
    <mergeCell ref="AS9:AX9"/>
    <mergeCell ref="G10:I10"/>
    <mergeCell ref="G11:I11"/>
    <mergeCell ref="G12:I12"/>
    <mergeCell ref="G14:I14"/>
    <mergeCell ref="G15:I15"/>
    <mergeCell ref="G16:I16"/>
    <mergeCell ref="G17:I17"/>
    <mergeCell ref="G18:I18"/>
    <mergeCell ref="O8:T8"/>
    <mergeCell ref="O9:T9"/>
    <mergeCell ref="O10:T10"/>
    <mergeCell ref="O11:T11"/>
    <mergeCell ref="O12:T12"/>
    <mergeCell ref="O14:T14"/>
    <mergeCell ref="O15:T15"/>
    <mergeCell ref="O16:T16"/>
    <mergeCell ref="O17:T17"/>
    <mergeCell ref="O18:T18"/>
    <mergeCell ref="U8:Z8"/>
    <mergeCell ref="AA8:AF8"/>
    <mergeCell ref="AG8:AL8"/>
    <mergeCell ref="AM8:AR8"/>
    <mergeCell ref="U9:Z9"/>
    <mergeCell ref="AA9:AF9"/>
    <mergeCell ref="AG9:AL9"/>
    <mergeCell ref="AM9:AR9"/>
    <mergeCell ref="U10:Z10"/>
    <mergeCell ref="AA10:AF10"/>
    <mergeCell ref="AG10:AL10"/>
    <mergeCell ref="AM10:AR10"/>
    <mergeCell ref="AS10:AX10"/>
    <mergeCell ref="AY10:BD10"/>
    <mergeCell ref="AG11:AL11"/>
    <mergeCell ref="AM11:AR11"/>
    <mergeCell ref="AS11:AX11"/>
    <mergeCell ref="AY11:BD11"/>
    <mergeCell ref="AY9:BD9"/>
    <mergeCell ref="BE9:BJ9"/>
    <mergeCell ref="BE10:BJ10"/>
    <mergeCell ref="BE11:BJ11"/>
    <mergeCell ref="U12:Z12"/>
    <mergeCell ref="AA12:AF12"/>
    <mergeCell ref="AG12:AL12"/>
    <mergeCell ref="AM12:AR12"/>
    <mergeCell ref="AS12:AX12"/>
    <mergeCell ref="AY12:BD12"/>
    <mergeCell ref="BE12:BJ12"/>
    <mergeCell ref="U11:Z11"/>
    <mergeCell ref="AA11:AF11"/>
    <mergeCell ref="AY15:BD15"/>
    <mergeCell ref="BE15:BJ15"/>
    <mergeCell ref="U14:Z14"/>
    <mergeCell ref="AA14:AF14"/>
    <mergeCell ref="AG14:AL14"/>
    <mergeCell ref="AM14:AR14"/>
    <mergeCell ref="AS14:AX14"/>
    <mergeCell ref="AY14:BD14"/>
    <mergeCell ref="AG16:AL16"/>
    <mergeCell ref="AM16:AR16"/>
    <mergeCell ref="AS16:AX16"/>
    <mergeCell ref="AY16:BD16"/>
    <mergeCell ref="BE14:BJ14"/>
    <mergeCell ref="U15:Z15"/>
    <mergeCell ref="AA15:AF15"/>
    <mergeCell ref="AG15:AL15"/>
    <mergeCell ref="AM15:AR15"/>
    <mergeCell ref="AS15:AX15"/>
    <mergeCell ref="BE16:BJ16"/>
    <mergeCell ref="U17:Z17"/>
    <mergeCell ref="AA17:AF17"/>
    <mergeCell ref="AG17:AL17"/>
    <mergeCell ref="AM17:AR17"/>
    <mergeCell ref="AS17:AX17"/>
    <mergeCell ref="AY17:BD17"/>
    <mergeCell ref="BE17:BJ17"/>
    <mergeCell ref="U16:Z16"/>
    <mergeCell ref="AA16:AF16"/>
    <mergeCell ref="U18:Z18"/>
    <mergeCell ref="AA18:AF18"/>
    <mergeCell ref="AG18:AL18"/>
    <mergeCell ref="AM18:AR18"/>
    <mergeCell ref="AS18:AX18"/>
    <mergeCell ref="AY18:BD18"/>
    <mergeCell ref="BE18:BJ18"/>
    <mergeCell ref="B20:N21"/>
    <mergeCell ref="C23:F23"/>
    <mergeCell ref="G23:I23"/>
    <mergeCell ref="J23:M23"/>
    <mergeCell ref="G24:I24"/>
    <mergeCell ref="AQ21:AW21"/>
    <mergeCell ref="V23:AB23"/>
    <mergeCell ref="AC23:AI23"/>
    <mergeCell ref="AJ23:AP23"/>
    <mergeCell ref="AQ23:AW23"/>
    <mergeCell ref="AX21:BD21"/>
    <mergeCell ref="BE20:BJ21"/>
    <mergeCell ref="O20:BD20"/>
    <mergeCell ref="G25:I25"/>
    <mergeCell ref="G26:I26"/>
    <mergeCell ref="G27:I27"/>
    <mergeCell ref="V21:AB21"/>
    <mergeCell ref="AC21:AI21"/>
    <mergeCell ref="AJ21:AP21"/>
    <mergeCell ref="O27:U27"/>
    <mergeCell ref="G29:I29"/>
    <mergeCell ref="G30:I30"/>
    <mergeCell ref="G31:I31"/>
    <mergeCell ref="G32:I32"/>
    <mergeCell ref="G33:I33"/>
    <mergeCell ref="O21:U21"/>
    <mergeCell ref="O23:U23"/>
    <mergeCell ref="O24:U24"/>
    <mergeCell ref="O25:U25"/>
    <mergeCell ref="O26:U26"/>
    <mergeCell ref="AX23:BD23"/>
    <mergeCell ref="V24:AB24"/>
    <mergeCell ref="AC24:AI24"/>
    <mergeCell ref="AJ24:AP24"/>
    <mergeCell ref="AQ24:AW24"/>
    <mergeCell ref="AX24:BD24"/>
    <mergeCell ref="V25:AB25"/>
    <mergeCell ref="AC25:AI25"/>
    <mergeCell ref="AJ25:AP25"/>
    <mergeCell ref="AQ25:AW25"/>
    <mergeCell ref="AX25:BD25"/>
    <mergeCell ref="V26:AB26"/>
    <mergeCell ref="AC26:AI26"/>
    <mergeCell ref="AJ26:AP26"/>
    <mergeCell ref="AQ26:AW26"/>
    <mergeCell ref="AX26:BD26"/>
    <mergeCell ref="V27:AB27"/>
    <mergeCell ref="AC27:AI27"/>
    <mergeCell ref="AJ27:AP27"/>
    <mergeCell ref="AQ27:AW27"/>
    <mergeCell ref="AX27:BD27"/>
    <mergeCell ref="BE23:BJ23"/>
    <mergeCell ref="BE24:BJ24"/>
    <mergeCell ref="BE25:BJ25"/>
    <mergeCell ref="BE26:BJ26"/>
    <mergeCell ref="BE27:BJ27"/>
    <mergeCell ref="O29:U29"/>
    <mergeCell ref="V29:AB29"/>
    <mergeCell ref="AC29:AI29"/>
    <mergeCell ref="AJ29:AP29"/>
    <mergeCell ref="AQ29:AW29"/>
    <mergeCell ref="O30:U30"/>
    <mergeCell ref="V30:AB30"/>
    <mergeCell ref="AC30:AI30"/>
    <mergeCell ref="AJ30:AP30"/>
    <mergeCell ref="AQ30:AW30"/>
    <mergeCell ref="AX30:BD30"/>
    <mergeCell ref="AC31:AI31"/>
    <mergeCell ref="AJ31:AP31"/>
    <mergeCell ref="AQ31:AW31"/>
    <mergeCell ref="AX31:BD31"/>
    <mergeCell ref="AX29:BD29"/>
    <mergeCell ref="BE29:BJ29"/>
    <mergeCell ref="BE30:BJ30"/>
    <mergeCell ref="BE31:BJ31"/>
    <mergeCell ref="O32:U32"/>
    <mergeCell ref="V32:AB32"/>
    <mergeCell ref="AC32:AI32"/>
    <mergeCell ref="AJ32:AP32"/>
    <mergeCell ref="AQ32:AW32"/>
    <mergeCell ref="AX32:BD32"/>
    <mergeCell ref="BE32:BJ32"/>
    <mergeCell ref="O31:U31"/>
    <mergeCell ref="V31:AB31"/>
    <mergeCell ref="O33:U33"/>
    <mergeCell ref="V33:AB33"/>
    <mergeCell ref="AC33:AI33"/>
    <mergeCell ref="AJ33:AP33"/>
    <mergeCell ref="AQ33:AW33"/>
    <mergeCell ref="AX33:BD33"/>
    <mergeCell ref="BE33:BJ33"/>
    <mergeCell ref="C35:D35"/>
    <mergeCell ref="B36:D36"/>
    <mergeCell ref="B38:BJ38"/>
    <mergeCell ref="B40:N41"/>
    <mergeCell ref="O40:W41"/>
    <mergeCell ref="X40:AF41"/>
    <mergeCell ref="AG41:AP41"/>
    <mergeCell ref="AQ41:AZ41"/>
    <mergeCell ref="BA41:BJ41"/>
    <mergeCell ref="AG40:BJ40"/>
    <mergeCell ref="C43:F43"/>
    <mergeCell ref="G43:I43"/>
    <mergeCell ref="J43:M43"/>
    <mergeCell ref="G44:I44"/>
    <mergeCell ref="G45:I45"/>
    <mergeCell ref="O43:W43"/>
    <mergeCell ref="O44:W44"/>
    <mergeCell ref="O45:W45"/>
    <mergeCell ref="G46:I46"/>
    <mergeCell ref="G47:I47"/>
    <mergeCell ref="G49:I49"/>
    <mergeCell ref="G50:I50"/>
    <mergeCell ref="G51:I51"/>
    <mergeCell ref="G52:I52"/>
    <mergeCell ref="G53:I53"/>
    <mergeCell ref="B55:N56"/>
    <mergeCell ref="C58:F58"/>
    <mergeCell ref="G58:I58"/>
    <mergeCell ref="J58:M58"/>
    <mergeCell ref="G59:I59"/>
    <mergeCell ref="G60:I60"/>
    <mergeCell ref="G61:I61"/>
    <mergeCell ref="G62:I62"/>
    <mergeCell ref="G64:I64"/>
    <mergeCell ref="G65:I65"/>
    <mergeCell ref="G66:I66"/>
    <mergeCell ref="G67:I67"/>
    <mergeCell ref="G68:I68"/>
    <mergeCell ref="C70:D70"/>
    <mergeCell ref="B71:D71"/>
    <mergeCell ref="O55:BD55"/>
    <mergeCell ref="BE55:BJ56"/>
    <mergeCell ref="O56:U56"/>
    <mergeCell ref="V56:AB56"/>
    <mergeCell ref="AC56:AI56"/>
    <mergeCell ref="AJ56:AP56"/>
    <mergeCell ref="AQ56:AW56"/>
    <mergeCell ref="AX56:BD56"/>
    <mergeCell ref="O58:U58"/>
    <mergeCell ref="V58:AB58"/>
    <mergeCell ref="AC58:AI58"/>
    <mergeCell ref="AJ58:AP58"/>
    <mergeCell ref="AQ58:AW58"/>
    <mergeCell ref="AX58:BD58"/>
    <mergeCell ref="BE58:BJ58"/>
    <mergeCell ref="O59:U59"/>
    <mergeCell ref="V59:AB59"/>
    <mergeCell ref="AC59:AI59"/>
    <mergeCell ref="AJ59:AP59"/>
    <mergeCell ref="AQ59:AW59"/>
    <mergeCell ref="AX59:BD59"/>
    <mergeCell ref="BE59:BJ59"/>
    <mergeCell ref="AX61:BD61"/>
    <mergeCell ref="BE61:BJ61"/>
    <mergeCell ref="O60:U60"/>
    <mergeCell ref="V60:AB60"/>
    <mergeCell ref="AC60:AI60"/>
    <mergeCell ref="AJ60:AP60"/>
    <mergeCell ref="AQ60:AW60"/>
    <mergeCell ref="AX60:BD60"/>
    <mergeCell ref="AC62:AI62"/>
    <mergeCell ref="AJ62:AP62"/>
    <mergeCell ref="AQ62:AW62"/>
    <mergeCell ref="AX62:BD62"/>
    <mergeCell ref="BE60:BJ60"/>
    <mergeCell ref="O61:U61"/>
    <mergeCell ref="V61:AB61"/>
    <mergeCell ref="AC61:AI61"/>
    <mergeCell ref="AJ61:AP61"/>
    <mergeCell ref="AQ61:AW61"/>
    <mergeCell ref="BE62:BJ62"/>
    <mergeCell ref="O64:U64"/>
    <mergeCell ref="V64:AB64"/>
    <mergeCell ref="AC64:AI64"/>
    <mergeCell ref="AJ64:AP64"/>
    <mergeCell ref="AQ64:AW64"/>
    <mergeCell ref="AX64:BD64"/>
    <mergeCell ref="BE64:BJ64"/>
    <mergeCell ref="O62:U62"/>
    <mergeCell ref="V62:AB62"/>
    <mergeCell ref="AX66:BD66"/>
    <mergeCell ref="BE66:BJ66"/>
    <mergeCell ref="O65:U65"/>
    <mergeCell ref="V65:AB65"/>
    <mergeCell ref="AC65:AI65"/>
    <mergeCell ref="AJ65:AP65"/>
    <mergeCell ref="AQ65:AW65"/>
    <mergeCell ref="AX65:BD65"/>
    <mergeCell ref="AC67:AI67"/>
    <mergeCell ref="AJ67:AP67"/>
    <mergeCell ref="AQ67:AW67"/>
    <mergeCell ref="AX67:BD67"/>
    <mergeCell ref="BE65:BJ65"/>
    <mergeCell ref="O66:U66"/>
    <mergeCell ref="V66:AB66"/>
    <mergeCell ref="AC66:AI66"/>
    <mergeCell ref="AJ66:AP66"/>
    <mergeCell ref="AQ66:AW66"/>
    <mergeCell ref="BE67:BJ67"/>
    <mergeCell ref="O68:U68"/>
    <mergeCell ref="V68:AB68"/>
    <mergeCell ref="AC68:AI68"/>
    <mergeCell ref="AJ68:AP68"/>
    <mergeCell ref="AQ68:AW68"/>
    <mergeCell ref="AX68:BD68"/>
    <mergeCell ref="BE68:BJ68"/>
    <mergeCell ref="O67:U67"/>
    <mergeCell ref="V67:AB67"/>
    <mergeCell ref="O46:W46"/>
    <mergeCell ref="O47:W47"/>
    <mergeCell ref="O49:W49"/>
    <mergeCell ref="O50:W50"/>
    <mergeCell ref="O51:W51"/>
    <mergeCell ref="O52:W52"/>
    <mergeCell ref="O48:W48"/>
    <mergeCell ref="O53:W53"/>
    <mergeCell ref="X43:AF43"/>
    <mergeCell ref="X44:AF44"/>
    <mergeCell ref="X45:AF45"/>
    <mergeCell ref="X46:AF46"/>
    <mergeCell ref="X47:AF47"/>
    <mergeCell ref="X49:AF49"/>
    <mergeCell ref="X50:AF50"/>
    <mergeCell ref="X51:AF51"/>
    <mergeCell ref="X52:AF52"/>
    <mergeCell ref="X53:AF53"/>
    <mergeCell ref="AG43:AP43"/>
    <mergeCell ref="AG44:AP44"/>
    <mergeCell ref="AG45:AP45"/>
    <mergeCell ref="AG46:AP46"/>
    <mergeCell ref="AG47:AP47"/>
    <mergeCell ref="AG49:AP49"/>
    <mergeCell ref="AG50:AP50"/>
    <mergeCell ref="AG51:AP51"/>
    <mergeCell ref="AG52:AP52"/>
    <mergeCell ref="AG53:AP53"/>
    <mergeCell ref="AQ43:AZ43"/>
    <mergeCell ref="BA43:BJ43"/>
    <mergeCell ref="AQ44:AZ44"/>
    <mergeCell ref="BA44:BJ44"/>
    <mergeCell ref="AQ45:AZ45"/>
    <mergeCell ref="BA45:BJ45"/>
    <mergeCell ref="AQ46:AZ46"/>
    <mergeCell ref="BA46:BJ46"/>
    <mergeCell ref="AQ47:AZ47"/>
    <mergeCell ref="AQ53:AZ53"/>
    <mergeCell ref="BA53:BJ53"/>
    <mergeCell ref="BA47:BJ47"/>
    <mergeCell ref="AQ49:AZ49"/>
    <mergeCell ref="BA49:BJ49"/>
    <mergeCell ref="AQ50:AZ50"/>
    <mergeCell ref="BA50:BJ50"/>
    <mergeCell ref="AQ51:AZ51"/>
    <mergeCell ref="BA51:BJ51"/>
    <mergeCell ref="X48:AF48"/>
    <mergeCell ref="AG48:AP48"/>
    <mergeCell ref="AQ48:AZ48"/>
    <mergeCell ref="BA48:BJ48"/>
    <mergeCell ref="AQ52:AZ52"/>
    <mergeCell ref="BA52:BJ52"/>
  </mergeCells>
  <printOptions horizontalCentered="1"/>
  <pageMargins left="0.3937007874015748" right="0.4724409448818898" top="0.7086614173228347" bottom="0.3937007874015748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K84"/>
  <sheetViews>
    <sheetView zoomScalePageLayoutView="0" workbookViewId="0" topLeftCell="A1">
      <selection activeCell="B3" sqref="B3:BJ3"/>
    </sheetView>
  </sheetViews>
  <sheetFormatPr defaultColWidth="9.140625" defaultRowHeight="15"/>
  <cols>
    <col min="1" max="1" width="0.9921875" style="0" customWidth="1"/>
    <col min="2" max="63" width="1.57421875" style="0" customWidth="1"/>
  </cols>
  <sheetData>
    <row r="1" ht="10.5" customHeight="1">
      <c r="BK1" s="1" t="s">
        <v>70</v>
      </c>
    </row>
    <row r="2" ht="10.5" customHeight="1"/>
    <row r="3" spans="2:62" ht="18" customHeight="1">
      <c r="B3" s="66" t="s">
        <v>71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</row>
    <row r="4" spans="2:62" ht="12" customHeight="1">
      <c r="B4" s="56" t="s">
        <v>72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</row>
    <row r="5" ht="12" customHeight="1">
      <c r="BJ5" s="11" t="s">
        <v>73</v>
      </c>
    </row>
    <row r="6" spans="2:62" ht="12" customHeight="1">
      <c r="B6" s="74" t="s">
        <v>74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58" t="s">
        <v>75</v>
      </c>
      <c r="O6" s="75"/>
      <c r="P6" s="75"/>
      <c r="Q6" s="75"/>
      <c r="R6" s="75"/>
      <c r="S6" s="75"/>
      <c r="T6" s="75"/>
      <c r="U6" s="58" t="s">
        <v>76</v>
      </c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 t="s">
        <v>77</v>
      </c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 t="s">
        <v>81</v>
      </c>
      <c r="BF6" s="58"/>
      <c r="BG6" s="58"/>
      <c r="BH6" s="58"/>
      <c r="BI6" s="58"/>
      <c r="BJ6" s="63"/>
    </row>
    <row r="7" spans="2:62" ht="12" customHeight="1">
      <c r="B7" s="76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61" t="s">
        <v>78</v>
      </c>
      <c r="V7" s="61"/>
      <c r="W7" s="61"/>
      <c r="X7" s="61"/>
      <c r="Y7" s="61"/>
      <c r="Z7" s="61"/>
      <c r="AA7" s="61" t="s">
        <v>79</v>
      </c>
      <c r="AB7" s="61"/>
      <c r="AC7" s="61"/>
      <c r="AD7" s="61"/>
      <c r="AE7" s="61"/>
      <c r="AF7" s="61"/>
      <c r="AG7" s="61" t="s">
        <v>80</v>
      </c>
      <c r="AH7" s="61"/>
      <c r="AI7" s="61"/>
      <c r="AJ7" s="61"/>
      <c r="AK7" s="61"/>
      <c r="AL7" s="61"/>
      <c r="AM7" s="61" t="s">
        <v>78</v>
      </c>
      <c r="AN7" s="61"/>
      <c r="AO7" s="61"/>
      <c r="AP7" s="61"/>
      <c r="AQ7" s="61"/>
      <c r="AR7" s="61"/>
      <c r="AS7" s="61" t="s">
        <v>79</v>
      </c>
      <c r="AT7" s="61"/>
      <c r="AU7" s="61"/>
      <c r="AV7" s="61"/>
      <c r="AW7" s="61"/>
      <c r="AX7" s="61"/>
      <c r="AY7" s="61" t="s">
        <v>80</v>
      </c>
      <c r="AZ7" s="61"/>
      <c r="BA7" s="61"/>
      <c r="BB7" s="61"/>
      <c r="BC7" s="61"/>
      <c r="BD7" s="61"/>
      <c r="BE7" s="58"/>
      <c r="BF7" s="58"/>
      <c r="BG7" s="58"/>
      <c r="BH7" s="58"/>
      <c r="BI7" s="58"/>
      <c r="BJ7" s="63"/>
    </row>
    <row r="8" spans="13:62" ht="12" customHeight="1">
      <c r="M8" s="34"/>
      <c r="BI8" s="94" t="s">
        <v>82</v>
      </c>
      <c r="BJ8" s="95"/>
    </row>
    <row r="9" spans="3:62" ht="12" customHeight="1">
      <c r="C9" s="69" t="s">
        <v>83</v>
      </c>
      <c r="D9" s="60"/>
      <c r="E9" s="60"/>
      <c r="F9" s="60"/>
      <c r="G9" s="60"/>
      <c r="H9" s="60"/>
      <c r="I9" s="60"/>
      <c r="J9" s="60"/>
      <c r="K9" s="60"/>
      <c r="L9" s="60"/>
      <c r="M9" s="39"/>
      <c r="N9" s="51">
        <f>SUM(N83:Q84)</f>
        <v>1046</v>
      </c>
      <c r="O9" s="51"/>
      <c r="P9" s="51"/>
      <c r="Q9" s="51"/>
      <c r="R9" s="96">
        <f>SUM(R83:T84)</f>
        <v>-86</v>
      </c>
      <c r="S9" s="96"/>
      <c r="T9" s="96"/>
      <c r="U9" s="51">
        <f>SUM(U83:Z84)</f>
        <v>1599</v>
      </c>
      <c r="V9" s="51"/>
      <c r="W9" s="51"/>
      <c r="X9" s="51"/>
      <c r="Y9" s="51"/>
      <c r="Z9" s="51"/>
      <c r="AA9" s="51">
        <f>SUM(AA83:AF84)</f>
        <v>568</v>
      </c>
      <c r="AB9" s="51"/>
      <c r="AC9" s="51"/>
      <c r="AD9" s="51"/>
      <c r="AE9" s="51"/>
      <c r="AF9" s="51"/>
      <c r="AG9" s="51">
        <f>SUM(AG83:AL84)</f>
        <v>1031</v>
      </c>
      <c r="AH9" s="51"/>
      <c r="AI9" s="51"/>
      <c r="AJ9" s="51"/>
      <c r="AK9" s="51"/>
      <c r="AL9" s="51"/>
      <c r="AM9" s="51">
        <f>SUM(AM83:AR84)</f>
        <v>33155</v>
      </c>
      <c r="AN9" s="51"/>
      <c r="AO9" s="51"/>
      <c r="AP9" s="51"/>
      <c r="AQ9" s="51"/>
      <c r="AR9" s="51"/>
      <c r="AS9" s="51">
        <f>SUM(AS83:AX84)</f>
        <v>17111</v>
      </c>
      <c r="AT9" s="51"/>
      <c r="AU9" s="51"/>
      <c r="AV9" s="51"/>
      <c r="AW9" s="51"/>
      <c r="AX9" s="51"/>
      <c r="AY9" s="51">
        <f>SUM(AY83:BD84)</f>
        <v>16044</v>
      </c>
      <c r="AZ9" s="51"/>
      <c r="BA9" s="51"/>
      <c r="BB9" s="51"/>
      <c r="BC9" s="51"/>
      <c r="BD9" s="51"/>
      <c r="BE9" s="51">
        <f>SUM(BE83:BJ84)</f>
        <v>788372</v>
      </c>
      <c r="BF9" s="51"/>
      <c r="BG9" s="51"/>
      <c r="BH9" s="51"/>
      <c r="BI9" s="51"/>
      <c r="BJ9" s="51"/>
    </row>
    <row r="10" ht="7.5" customHeight="1">
      <c r="M10" s="37"/>
    </row>
    <row r="11" spans="3:62" ht="12" customHeight="1">
      <c r="C11" s="59" t="s">
        <v>84</v>
      </c>
      <c r="D11" s="59"/>
      <c r="E11" s="59"/>
      <c r="F11" s="59"/>
      <c r="G11" s="59"/>
      <c r="H11" s="59"/>
      <c r="I11" s="59"/>
      <c r="J11" s="59"/>
      <c r="K11" s="59"/>
      <c r="L11" s="59"/>
      <c r="M11" s="39"/>
      <c r="N11" s="54">
        <v>6</v>
      </c>
      <c r="O11" s="54"/>
      <c r="P11" s="54"/>
      <c r="Q11" s="54"/>
      <c r="R11" s="97">
        <v>-6</v>
      </c>
      <c r="S11" s="97"/>
      <c r="T11" s="97"/>
      <c r="U11" s="54">
        <f>SUM(AA11,AG11)</f>
        <v>21</v>
      </c>
      <c r="V11" s="54"/>
      <c r="W11" s="54"/>
      <c r="X11" s="54"/>
      <c r="Y11" s="54"/>
      <c r="Z11" s="54"/>
      <c r="AA11" s="54">
        <v>7</v>
      </c>
      <c r="AB11" s="54"/>
      <c r="AC11" s="54"/>
      <c r="AD11" s="54"/>
      <c r="AE11" s="54"/>
      <c r="AF11" s="54"/>
      <c r="AG11" s="54">
        <v>14</v>
      </c>
      <c r="AH11" s="54"/>
      <c r="AI11" s="54"/>
      <c r="AJ11" s="54"/>
      <c r="AK11" s="54"/>
      <c r="AL11" s="54"/>
      <c r="AM11" s="54">
        <f>SUM(AS11,AY11)</f>
        <v>171</v>
      </c>
      <c r="AN11" s="54"/>
      <c r="AO11" s="54"/>
      <c r="AP11" s="54"/>
      <c r="AQ11" s="54"/>
      <c r="AR11" s="54"/>
      <c r="AS11" s="54">
        <v>86</v>
      </c>
      <c r="AT11" s="54"/>
      <c r="AU11" s="54"/>
      <c r="AV11" s="54"/>
      <c r="AW11" s="54"/>
      <c r="AX11" s="54"/>
      <c r="AY11" s="54">
        <v>85</v>
      </c>
      <c r="AZ11" s="54"/>
      <c r="BA11" s="54"/>
      <c r="BB11" s="54"/>
      <c r="BC11" s="54"/>
      <c r="BD11" s="54"/>
      <c r="BE11" s="54">
        <v>15902</v>
      </c>
      <c r="BF11" s="54"/>
      <c r="BG11" s="54"/>
      <c r="BH11" s="54"/>
      <c r="BI11" s="54"/>
      <c r="BJ11" s="54"/>
    </row>
    <row r="12" spans="3:62" ht="12" customHeight="1">
      <c r="C12" s="59" t="s">
        <v>85</v>
      </c>
      <c r="D12" s="59"/>
      <c r="E12" s="59"/>
      <c r="F12" s="59"/>
      <c r="G12" s="59"/>
      <c r="H12" s="59"/>
      <c r="I12" s="59"/>
      <c r="J12" s="59"/>
      <c r="K12" s="59"/>
      <c r="L12" s="59"/>
      <c r="M12" s="39"/>
      <c r="N12" s="54">
        <v>9</v>
      </c>
      <c r="O12" s="54"/>
      <c r="P12" s="54"/>
      <c r="Q12" s="54"/>
      <c r="R12" s="97"/>
      <c r="S12" s="97"/>
      <c r="T12" s="97"/>
      <c r="U12" s="54">
        <f>SUM(AA12,AG12)</f>
        <v>15</v>
      </c>
      <c r="V12" s="54"/>
      <c r="W12" s="54"/>
      <c r="X12" s="54"/>
      <c r="Y12" s="54"/>
      <c r="Z12" s="54"/>
      <c r="AA12" s="54">
        <v>5</v>
      </c>
      <c r="AB12" s="54"/>
      <c r="AC12" s="54"/>
      <c r="AD12" s="54"/>
      <c r="AE12" s="54"/>
      <c r="AF12" s="54"/>
      <c r="AG12" s="54">
        <v>10</v>
      </c>
      <c r="AH12" s="54"/>
      <c r="AI12" s="54"/>
      <c r="AJ12" s="54"/>
      <c r="AK12" s="54"/>
      <c r="AL12" s="54"/>
      <c r="AM12" s="54">
        <f>SUM(AS12,AY12)</f>
        <v>251</v>
      </c>
      <c r="AN12" s="54"/>
      <c r="AO12" s="54"/>
      <c r="AP12" s="54"/>
      <c r="AQ12" s="54"/>
      <c r="AR12" s="54"/>
      <c r="AS12" s="54">
        <v>135</v>
      </c>
      <c r="AT12" s="54"/>
      <c r="AU12" s="54"/>
      <c r="AV12" s="54"/>
      <c r="AW12" s="54"/>
      <c r="AX12" s="54"/>
      <c r="AY12" s="54">
        <v>116</v>
      </c>
      <c r="AZ12" s="54"/>
      <c r="BA12" s="54"/>
      <c r="BB12" s="54"/>
      <c r="BC12" s="54"/>
      <c r="BD12" s="54"/>
      <c r="BE12" s="54">
        <v>13773</v>
      </c>
      <c r="BF12" s="54"/>
      <c r="BG12" s="54"/>
      <c r="BH12" s="54"/>
      <c r="BI12" s="54"/>
      <c r="BJ12" s="54"/>
    </row>
    <row r="13" spans="3:62" ht="12" customHeight="1">
      <c r="C13" s="59" t="s">
        <v>86</v>
      </c>
      <c r="D13" s="59"/>
      <c r="E13" s="59"/>
      <c r="F13" s="59"/>
      <c r="G13" s="59"/>
      <c r="H13" s="59"/>
      <c r="I13" s="59"/>
      <c r="J13" s="59"/>
      <c r="K13" s="59"/>
      <c r="L13" s="59"/>
      <c r="M13" s="39"/>
      <c r="N13" s="54">
        <v>15</v>
      </c>
      <c r="O13" s="54"/>
      <c r="P13" s="54"/>
      <c r="Q13" s="54"/>
      <c r="R13" s="97"/>
      <c r="S13" s="97"/>
      <c r="T13" s="97"/>
      <c r="U13" s="54">
        <f>SUM(AA13,AG13)</f>
        <v>21</v>
      </c>
      <c r="V13" s="54"/>
      <c r="W13" s="54"/>
      <c r="X13" s="54"/>
      <c r="Y13" s="54"/>
      <c r="Z13" s="54"/>
      <c r="AA13" s="54">
        <v>9</v>
      </c>
      <c r="AB13" s="54"/>
      <c r="AC13" s="54"/>
      <c r="AD13" s="54"/>
      <c r="AE13" s="54"/>
      <c r="AF13" s="54"/>
      <c r="AG13" s="54">
        <v>12</v>
      </c>
      <c r="AH13" s="54"/>
      <c r="AI13" s="54"/>
      <c r="AJ13" s="54"/>
      <c r="AK13" s="54"/>
      <c r="AL13" s="54"/>
      <c r="AM13" s="54">
        <f>SUM(AS13,AY13)</f>
        <v>470</v>
      </c>
      <c r="AN13" s="54"/>
      <c r="AO13" s="54"/>
      <c r="AP13" s="54"/>
      <c r="AQ13" s="54"/>
      <c r="AR13" s="54"/>
      <c r="AS13" s="54">
        <v>246</v>
      </c>
      <c r="AT13" s="54"/>
      <c r="AU13" s="54"/>
      <c r="AV13" s="54"/>
      <c r="AW13" s="54"/>
      <c r="AX13" s="54"/>
      <c r="AY13" s="54">
        <v>224</v>
      </c>
      <c r="AZ13" s="54"/>
      <c r="BA13" s="54"/>
      <c r="BB13" s="54"/>
      <c r="BC13" s="54"/>
      <c r="BD13" s="54"/>
      <c r="BE13" s="54">
        <v>11459</v>
      </c>
      <c r="BF13" s="54"/>
      <c r="BG13" s="54"/>
      <c r="BH13" s="54"/>
      <c r="BI13" s="54"/>
      <c r="BJ13" s="54"/>
    </row>
    <row r="14" spans="3:62" ht="12" customHeight="1">
      <c r="C14" s="59" t="s">
        <v>87</v>
      </c>
      <c r="D14" s="59"/>
      <c r="E14" s="59"/>
      <c r="F14" s="59"/>
      <c r="G14" s="59"/>
      <c r="H14" s="59"/>
      <c r="I14" s="59"/>
      <c r="J14" s="59"/>
      <c r="K14" s="59"/>
      <c r="L14" s="59"/>
      <c r="M14" s="39"/>
      <c r="N14" s="54">
        <v>10</v>
      </c>
      <c r="O14" s="54"/>
      <c r="P14" s="54"/>
      <c r="Q14" s="54"/>
      <c r="R14" s="97">
        <v>-5</v>
      </c>
      <c r="S14" s="97"/>
      <c r="T14" s="97"/>
      <c r="U14" s="54">
        <f>SUM(AA14,AG14)</f>
        <v>23</v>
      </c>
      <c r="V14" s="54"/>
      <c r="W14" s="54"/>
      <c r="X14" s="54"/>
      <c r="Y14" s="54"/>
      <c r="Z14" s="54"/>
      <c r="AA14" s="54">
        <v>9</v>
      </c>
      <c r="AB14" s="54"/>
      <c r="AC14" s="54"/>
      <c r="AD14" s="54"/>
      <c r="AE14" s="54"/>
      <c r="AF14" s="54"/>
      <c r="AG14" s="54">
        <v>14</v>
      </c>
      <c r="AH14" s="54"/>
      <c r="AI14" s="54"/>
      <c r="AJ14" s="54"/>
      <c r="AK14" s="54"/>
      <c r="AL14" s="54"/>
      <c r="AM14" s="54">
        <f>SUM(AS14,AY14)</f>
        <v>271</v>
      </c>
      <c r="AN14" s="54"/>
      <c r="AO14" s="54"/>
      <c r="AP14" s="54"/>
      <c r="AQ14" s="54"/>
      <c r="AR14" s="54"/>
      <c r="AS14" s="54">
        <v>154</v>
      </c>
      <c r="AT14" s="54"/>
      <c r="AU14" s="54"/>
      <c r="AV14" s="54"/>
      <c r="AW14" s="54"/>
      <c r="AX14" s="54"/>
      <c r="AY14" s="54">
        <v>117</v>
      </c>
      <c r="AZ14" s="54"/>
      <c r="BA14" s="54"/>
      <c r="BB14" s="54"/>
      <c r="BC14" s="54"/>
      <c r="BD14" s="54"/>
      <c r="BE14" s="54">
        <v>7403</v>
      </c>
      <c r="BF14" s="54"/>
      <c r="BG14" s="54"/>
      <c r="BH14" s="54"/>
      <c r="BI14" s="54"/>
      <c r="BJ14" s="54"/>
    </row>
    <row r="15" spans="3:62" ht="12" customHeight="1">
      <c r="C15" s="59" t="s">
        <v>88</v>
      </c>
      <c r="D15" s="59"/>
      <c r="E15" s="59"/>
      <c r="F15" s="59"/>
      <c r="G15" s="59"/>
      <c r="H15" s="59"/>
      <c r="I15" s="59"/>
      <c r="J15" s="59"/>
      <c r="K15" s="59"/>
      <c r="L15" s="59"/>
      <c r="M15" s="39"/>
      <c r="N15" s="54">
        <v>11</v>
      </c>
      <c r="O15" s="54"/>
      <c r="P15" s="54"/>
      <c r="Q15" s="54"/>
      <c r="R15" s="97"/>
      <c r="S15" s="97"/>
      <c r="T15" s="97"/>
      <c r="U15" s="54">
        <f>SUM(AA15,AG15)</f>
        <v>17</v>
      </c>
      <c r="V15" s="54"/>
      <c r="W15" s="54"/>
      <c r="X15" s="54"/>
      <c r="Y15" s="54"/>
      <c r="Z15" s="54"/>
      <c r="AA15" s="54">
        <v>6</v>
      </c>
      <c r="AB15" s="54"/>
      <c r="AC15" s="54"/>
      <c r="AD15" s="54"/>
      <c r="AE15" s="54"/>
      <c r="AF15" s="54"/>
      <c r="AG15" s="54">
        <v>11</v>
      </c>
      <c r="AH15" s="54"/>
      <c r="AI15" s="54"/>
      <c r="AJ15" s="54"/>
      <c r="AK15" s="54"/>
      <c r="AL15" s="54"/>
      <c r="AM15" s="54">
        <f>SUM(AS15,AY15)</f>
        <v>282</v>
      </c>
      <c r="AN15" s="54"/>
      <c r="AO15" s="54"/>
      <c r="AP15" s="54"/>
      <c r="AQ15" s="54"/>
      <c r="AR15" s="54"/>
      <c r="AS15" s="54">
        <v>147</v>
      </c>
      <c r="AT15" s="54"/>
      <c r="AU15" s="54"/>
      <c r="AV15" s="54"/>
      <c r="AW15" s="54"/>
      <c r="AX15" s="54"/>
      <c r="AY15" s="54">
        <v>135</v>
      </c>
      <c r="AZ15" s="54"/>
      <c r="BA15" s="54"/>
      <c r="BB15" s="54"/>
      <c r="BC15" s="54"/>
      <c r="BD15" s="54"/>
      <c r="BE15" s="54">
        <v>10121</v>
      </c>
      <c r="BF15" s="54"/>
      <c r="BG15" s="54"/>
      <c r="BH15" s="54"/>
      <c r="BI15" s="54"/>
      <c r="BJ15" s="54"/>
    </row>
    <row r="16" ht="7.5" customHeight="1">
      <c r="M16" s="37"/>
    </row>
    <row r="17" spans="3:62" ht="12" customHeight="1">
      <c r="C17" s="59" t="s">
        <v>89</v>
      </c>
      <c r="D17" s="59"/>
      <c r="E17" s="59"/>
      <c r="F17" s="59"/>
      <c r="G17" s="59"/>
      <c r="H17" s="59"/>
      <c r="I17" s="59"/>
      <c r="J17" s="59"/>
      <c r="K17" s="59"/>
      <c r="L17" s="59"/>
      <c r="M17" s="39"/>
      <c r="N17" s="54">
        <v>16</v>
      </c>
      <c r="O17" s="54"/>
      <c r="P17" s="54"/>
      <c r="Q17" s="54"/>
      <c r="R17" s="97">
        <v>-3</v>
      </c>
      <c r="S17" s="97"/>
      <c r="T17" s="97"/>
      <c r="U17" s="54">
        <f>SUM(AA17,AG17)</f>
        <v>26</v>
      </c>
      <c r="V17" s="54"/>
      <c r="W17" s="54"/>
      <c r="X17" s="54"/>
      <c r="Y17" s="54"/>
      <c r="Z17" s="54"/>
      <c r="AA17" s="54">
        <v>8</v>
      </c>
      <c r="AB17" s="54"/>
      <c r="AC17" s="54"/>
      <c r="AD17" s="54"/>
      <c r="AE17" s="54"/>
      <c r="AF17" s="54"/>
      <c r="AG17" s="54">
        <v>18</v>
      </c>
      <c r="AH17" s="54"/>
      <c r="AI17" s="54"/>
      <c r="AJ17" s="54"/>
      <c r="AK17" s="54"/>
      <c r="AL17" s="54"/>
      <c r="AM17" s="54">
        <f>SUM(AS17,AY17)</f>
        <v>493</v>
      </c>
      <c r="AN17" s="54"/>
      <c r="AO17" s="54"/>
      <c r="AP17" s="54"/>
      <c r="AQ17" s="54"/>
      <c r="AR17" s="54"/>
      <c r="AS17" s="54">
        <v>242</v>
      </c>
      <c r="AT17" s="54"/>
      <c r="AU17" s="54"/>
      <c r="AV17" s="54"/>
      <c r="AW17" s="54"/>
      <c r="AX17" s="54"/>
      <c r="AY17" s="54">
        <v>251</v>
      </c>
      <c r="AZ17" s="54"/>
      <c r="BA17" s="54"/>
      <c r="BB17" s="54"/>
      <c r="BC17" s="54"/>
      <c r="BD17" s="54"/>
      <c r="BE17" s="78">
        <v>11468</v>
      </c>
      <c r="BF17" s="80"/>
      <c r="BG17" s="80"/>
      <c r="BH17" s="80"/>
      <c r="BI17" s="80"/>
      <c r="BJ17" s="80"/>
    </row>
    <row r="18" spans="3:62" ht="12" customHeight="1">
      <c r="C18" s="59" t="s">
        <v>90</v>
      </c>
      <c r="D18" s="59"/>
      <c r="E18" s="59"/>
      <c r="F18" s="59"/>
      <c r="G18" s="59"/>
      <c r="H18" s="59"/>
      <c r="I18" s="59"/>
      <c r="J18" s="59"/>
      <c r="K18" s="59"/>
      <c r="L18" s="59"/>
      <c r="M18" s="39"/>
      <c r="N18" s="54">
        <v>25</v>
      </c>
      <c r="O18" s="54"/>
      <c r="P18" s="54"/>
      <c r="Q18" s="54"/>
      <c r="R18" s="97"/>
      <c r="S18" s="97"/>
      <c r="T18" s="97"/>
      <c r="U18" s="54">
        <f>SUM(AA18,AG18)</f>
        <v>34</v>
      </c>
      <c r="V18" s="54"/>
      <c r="W18" s="54"/>
      <c r="X18" s="54"/>
      <c r="Y18" s="54"/>
      <c r="Z18" s="54"/>
      <c r="AA18" s="54">
        <v>13</v>
      </c>
      <c r="AB18" s="54"/>
      <c r="AC18" s="54"/>
      <c r="AD18" s="54"/>
      <c r="AE18" s="54"/>
      <c r="AF18" s="54"/>
      <c r="AG18" s="54">
        <v>21</v>
      </c>
      <c r="AH18" s="54"/>
      <c r="AI18" s="54"/>
      <c r="AJ18" s="54"/>
      <c r="AK18" s="54"/>
      <c r="AL18" s="54"/>
      <c r="AM18" s="54">
        <f>SUM(AS18,AY18)</f>
        <v>846</v>
      </c>
      <c r="AN18" s="54"/>
      <c r="AO18" s="54"/>
      <c r="AP18" s="54"/>
      <c r="AQ18" s="54"/>
      <c r="AR18" s="54"/>
      <c r="AS18" s="54">
        <v>458</v>
      </c>
      <c r="AT18" s="54"/>
      <c r="AU18" s="54"/>
      <c r="AV18" s="54"/>
      <c r="AW18" s="54"/>
      <c r="AX18" s="54"/>
      <c r="AY18" s="54">
        <v>388</v>
      </c>
      <c r="AZ18" s="54"/>
      <c r="BA18" s="54"/>
      <c r="BB18" s="54"/>
      <c r="BC18" s="54"/>
      <c r="BD18" s="54"/>
      <c r="BE18" s="78">
        <v>13881</v>
      </c>
      <c r="BF18" s="80"/>
      <c r="BG18" s="80"/>
      <c r="BH18" s="80"/>
      <c r="BI18" s="80"/>
      <c r="BJ18" s="80"/>
    </row>
    <row r="19" spans="3:62" ht="12" customHeight="1">
      <c r="C19" s="59" t="s">
        <v>91</v>
      </c>
      <c r="D19" s="59"/>
      <c r="E19" s="59"/>
      <c r="F19" s="59"/>
      <c r="G19" s="59"/>
      <c r="H19" s="59"/>
      <c r="I19" s="59"/>
      <c r="J19" s="59"/>
      <c r="K19" s="59"/>
      <c r="L19" s="59"/>
      <c r="M19" s="39"/>
      <c r="N19" s="54">
        <v>12</v>
      </c>
      <c r="O19" s="54"/>
      <c r="P19" s="54"/>
      <c r="Q19" s="54"/>
      <c r="R19" s="97">
        <v>-1</v>
      </c>
      <c r="S19" s="97"/>
      <c r="T19" s="97"/>
      <c r="U19" s="54">
        <f>SUM(AA19,AG19)</f>
        <v>20</v>
      </c>
      <c r="V19" s="54"/>
      <c r="W19" s="54"/>
      <c r="X19" s="54"/>
      <c r="Y19" s="54"/>
      <c r="Z19" s="54"/>
      <c r="AA19" s="54">
        <v>6</v>
      </c>
      <c r="AB19" s="54"/>
      <c r="AC19" s="54"/>
      <c r="AD19" s="54"/>
      <c r="AE19" s="54"/>
      <c r="AF19" s="54"/>
      <c r="AG19" s="54">
        <v>14</v>
      </c>
      <c r="AH19" s="54"/>
      <c r="AI19" s="54"/>
      <c r="AJ19" s="54"/>
      <c r="AK19" s="54"/>
      <c r="AL19" s="54"/>
      <c r="AM19" s="54">
        <f>SUM(AS19,AY19)</f>
        <v>358</v>
      </c>
      <c r="AN19" s="54"/>
      <c r="AO19" s="54"/>
      <c r="AP19" s="54"/>
      <c r="AQ19" s="54"/>
      <c r="AR19" s="54"/>
      <c r="AS19" s="54">
        <v>177</v>
      </c>
      <c r="AT19" s="54"/>
      <c r="AU19" s="54"/>
      <c r="AV19" s="54"/>
      <c r="AW19" s="54"/>
      <c r="AX19" s="54"/>
      <c r="AY19" s="54">
        <v>181</v>
      </c>
      <c r="AZ19" s="54"/>
      <c r="BA19" s="54"/>
      <c r="BB19" s="54"/>
      <c r="BC19" s="54"/>
      <c r="BD19" s="54"/>
      <c r="BE19" s="78">
        <v>14095</v>
      </c>
      <c r="BF19" s="80"/>
      <c r="BG19" s="80"/>
      <c r="BH19" s="80"/>
      <c r="BI19" s="80"/>
      <c r="BJ19" s="80"/>
    </row>
    <row r="20" spans="3:62" ht="12" customHeight="1">
      <c r="C20" s="59" t="s">
        <v>92</v>
      </c>
      <c r="D20" s="59"/>
      <c r="E20" s="59"/>
      <c r="F20" s="59"/>
      <c r="G20" s="59"/>
      <c r="H20" s="59"/>
      <c r="I20" s="59"/>
      <c r="J20" s="59"/>
      <c r="K20" s="59"/>
      <c r="L20" s="59"/>
      <c r="M20" s="39"/>
      <c r="N20" s="54">
        <v>18</v>
      </c>
      <c r="O20" s="54"/>
      <c r="P20" s="54"/>
      <c r="Q20" s="54"/>
      <c r="R20" s="97"/>
      <c r="S20" s="97"/>
      <c r="T20" s="97"/>
      <c r="U20" s="54">
        <f>SUM(AA20,AG20)</f>
        <v>24</v>
      </c>
      <c r="V20" s="54"/>
      <c r="W20" s="54"/>
      <c r="X20" s="54"/>
      <c r="Y20" s="54"/>
      <c r="Z20" s="54"/>
      <c r="AA20" s="54">
        <v>7</v>
      </c>
      <c r="AB20" s="54"/>
      <c r="AC20" s="54"/>
      <c r="AD20" s="54"/>
      <c r="AE20" s="54"/>
      <c r="AF20" s="54"/>
      <c r="AG20" s="54">
        <v>17</v>
      </c>
      <c r="AH20" s="54"/>
      <c r="AI20" s="54"/>
      <c r="AJ20" s="54"/>
      <c r="AK20" s="54"/>
      <c r="AL20" s="54"/>
      <c r="AM20" s="54">
        <f>SUM(AS20,AY20)</f>
        <v>536</v>
      </c>
      <c r="AN20" s="54"/>
      <c r="AO20" s="54"/>
      <c r="AP20" s="54"/>
      <c r="AQ20" s="54"/>
      <c r="AR20" s="54"/>
      <c r="AS20" s="54">
        <v>274</v>
      </c>
      <c r="AT20" s="54"/>
      <c r="AU20" s="54"/>
      <c r="AV20" s="54"/>
      <c r="AW20" s="54"/>
      <c r="AX20" s="54"/>
      <c r="AY20" s="54">
        <v>262</v>
      </c>
      <c r="AZ20" s="54"/>
      <c r="BA20" s="54"/>
      <c r="BB20" s="54"/>
      <c r="BC20" s="54"/>
      <c r="BD20" s="54"/>
      <c r="BE20" s="78">
        <v>12565</v>
      </c>
      <c r="BF20" s="80"/>
      <c r="BG20" s="80"/>
      <c r="BH20" s="80"/>
      <c r="BI20" s="80"/>
      <c r="BJ20" s="80"/>
    </row>
    <row r="21" spans="3:62" ht="12" customHeight="1">
      <c r="C21" s="59" t="s">
        <v>93</v>
      </c>
      <c r="D21" s="59"/>
      <c r="E21" s="59"/>
      <c r="F21" s="59"/>
      <c r="G21" s="59"/>
      <c r="H21" s="59"/>
      <c r="I21" s="59"/>
      <c r="J21" s="59"/>
      <c r="K21" s="59"/>
      <c r="L21" s="59"/>
      <c r="M21" s="39"/>
      <c r="N21" s="54">
        <v>20</v>
      </c>
      <c r="O21" s="54"/>
      <c r="P21" s="54"/>
      <c r="Q21" s="54"/>
      <c r="R21" s="97"/>
      <c r="S21" s="97"/>
      <c r="T21" s="97"/>
      <c r="U21" s="54">
        <f>SUM(AA21,AG21)</f>
        <v>27</v>
      </c>
      <c r="V21" s="54"/>
      <c r="W21" s="54"/>
      <c r="X21" s="54"/>
      <c r="Y21" s="54"/>
      <c r="Z21" s="54"/>
      <c r="AA21" s="54">
        <v>10</v>
      </c>
      <c r="AB21" s="54"/>
      <c r="AC21" s="54"/>
      <c r="AD21" s="54"/>
      <c r="AE21" s="54"/>
      <c r="AF21" s="54"/>
      <c r="AG21" s="54">
        <v>17</v>
      </c>
      <c r="AH21" s="54"/>
      <c r="AI21" s="54"/>
      <c r="AJ21" s="54"/>
      <c r="AK21" s="54"/>
      <c r="AL21" s="54"/>
      <c r="AM21" s="54">
        <f>SUM(AS21,AY21)</f>
        <v>694</v>
      </c>
      <c r="AN21" s="54"/>
      <c r="AO21" s="54"/>
      <c r="AP21" s="54"/>
      <c r="AQ21" s="54"/>
      <c r="AR21" s="54"/>
      <c r="AS21" s="54">
        <v>375</v>
      </c>
      <c r="AT21" s="54"/>
      <c r="AU21" s="54"/>
      <c r="AV21" s="54"/>
      <c r="AW21" s="54"/>
      <c r="AX21" s="54"/>
      <c r="AY21" s="54">
        <v>319</v>
      </c>
      <c r="AZ21" s="54"/>
      <c r="BA21" s="54"/>
      <c r="BB21" s="54"/>
      <c r="BC21" s="54"/>
      <c r="BD21" s="54"/>
      <c r="BE21" s="78">
        <v>14318</v>
      </c>
      <c r="BF21" s="80"/>
      <c r="BG21" s="80"/>
      <c r="BH21" s="80"/>
      <c r="BI21" s="80"/>
      <c r="BJ21" s="80"/>
    </row>
    <row r="22" ht="7.5" customHeight="1">
      <c r="M22" s="37"/>
    </row>
    <row r="23" spans="3:62" ht="12" customHeight="1">
      <c r="C23" s="59" t="s">
        <v>94</v>
      </c>
      <c r="D23" s="59"/>
      <c r="E23" s="59"/>
      <c r="F23" s="59"/>
      <c r="G23" s="59"/>
      <c r="H23" s="59"/>
      <c r="I23" s="59"/>
      <c r="J23" s="59"/>
      <c r="K23" s="59"/>
      <c r="L23" s="59"/>
      <c r="M23" s="39"/>
      <c r="N23" s="54">
        <v>12</v>
      </c>
      <c r="O23" s="54"/>
      <c r="P23" s="54"/>
      <c r="Q23" s="54"/>
      <c r="R23" s="97">
        <v>-1</v>
      </c>
      <c r="S23" s="97"/>
      <c r="T23" s="97"/>
      <c r="U23" s="54">
        <f>SUM(AA23,AG23)</f>
        <v>19</v>
      </c>
      <c r="V23" s="54"/>
      <c r="W23" s="54"/>
      <c r="X23" s="54"/>
      <c r="Y23" s="54"/>
      <c r="Z23" s="54"/>
      <c r="AA23" s="54">
        <v>6</v>
      </c>
      <c r="AB23" s="54"/>
      <c r="AC23" s="54"/>
      <c r="AD23" s="54"/>
      <c r="AE23" s="54"/>
      <c r="AF23" s="54"/>
      <c r="AG23" s="54">
        <v>13</v>
      </c>
      <c r="AH23" s="54"/>
      <c r="AI23" s="54"/>
      <c r="AJ23" s="54"/>
      <c r="AK23" s="54"/>
      <c r="AL23" s="54"/>
      <c r="AM23" s="54">
        <f>SUM(AS23,AY23)</f>
        <v>391</v>
      </c>
      <c r="AN23" s="54"/>
      <c r="AO23" s="54"/>
      <c r="AP23" s="54"/>
      <c r="AQ23" s="54"/>
      <c r="AR23" s="54"/>
      <c r="AS23" s="54">
        <v>193</v>
      </c>
      <c r="AT23" s="54"/>
      <c r="AU23" s="54"/>
      <c r="AV23" s="54"/>
      <c r="AW23" s="54"/>
      <c r="AX23" s="54"/>
      <c r="AY23" s="54">
        <v>198</v>
      </c>
      <c r="AZ23" s="54"/>
      <c r="BA23" s="54"/>
      <c r="BB23" s="54"/>
      <c r="BC23" s="54"/>
      <c r="BD23" s="54"/>
      <c r="BE23" s="54">
        <v>10377</v>
      </c>
      <c r="BF23" s="54"/>
      <c r="BG23" s="54"/>
      <c r="BH23" s="54"/>
      <c r="BI23" s="54"/>
      <c r="BJ23" s="54"/>
    </row>
    <row r="24" spans="3:62" ht="12" customHeight="1">
      <c r="C24" s="59" t="s">
        <v>95</v>
      </c>
      <c r="D24" s="59"/>
      <c r="E24" s="59"/>
      <c r="F24" s="59"/>
      <c r="G24" s="59"/>
      <c r="H24" s="59"/>
      <c r="I24" s="59"/>
      <c r="J24" s="59"/>
      <c r="K24" s="59"/>
      <c r="L24" s="59"/>
      <c r="M24" s="39"/>
      <c r="N24" s="54">
        <v>18</v>
      </c>
      <c r="O24" s="54"/>
      <c r="P24" s="54"/>
      <c r="Q24" s="54"/>
      <c r="R24" s="97"/>
      <c r="S24" s="97"/>
      <c r="T24" s="97"/>
      <c r="U24" s="54">
        <f>SUM(AA24,AG24)</f>
        <v>25</v>
      </c>
      <c r="V24" s="54"/>
      <c r="W24" s="54"/>
      <c r="X24" s="54"/>
      <c r="Y24" s="54"/>
      <c r="Z24" s="54"/>
      <c r="AA24" s="54">
        <v>10</v>
      </c>
      <c r="AB24" s="54"/>
      <c r="AC24" s="54"/>
      <c r="AD24" s="54"/>
      <c r="AE24" s="54"/>
      <c r="AF24" s="54"/>
      <c r="AG24" s="54">
        <v>15</v>
      </c>
      <c r="AH24" s="54"/>
      <c r="AI24" s="54"/>
      <c r="AJ24" s="54"/>
      <c r="AK24" s="54"/>
      <c r="AL24" s="54"/>
      <c r="AM24" s="54">
        <f>SUM(AS24,AY24)</f>
        <v>603</v>
      </c>
      <c r="AN24" s="54"/>
      <c r="AO24" s="54"/>
      <c r="AP24" s="54"/>
      <c r="AQ24" s="54"/>
      <c r="AR24" s="54"/>
      <c r="AS24" s="54">
        <v>319</v>
      </c>
      <c r="AT24" s="54"/>
      <c r="AU24" s="54"/>
      <c r="AV24" s="54"/>
      <c r="AW24" s="54"/>
      <c r="AX24" s="54"/>
      <c r="AY24" s="54">
        <v>284</v>
      </c>
      <c r="AZ24" s="54"/>
      <c r="BA24" s="54"/>
      <c r="BB24" s="54"/>
      <c r="BC24" s="54"/>
      <c r="BD24" s="54"/>
      <c r="BE24" s="54">
        <v>8318</v>
      </c>
      <c r="BF24" s="54"/>
      <c r="BG24" s="54"/>
      <c r="BH24" s="54"/>
      <c r="BI24" s="54"/>
      <c r="BJ24" s="54"/>
    </row>
    <row r="25" spans="3:62" ht="12" customHeight="1">
      <c r="C25" s="59" t="s">
        <v>96</v>
      </c>
      <c r="D25" s="59"/>
      <c r="E25" s="59"/>
      <c r="F25" s="59"/>
      <c r="G25" s="59"/>
      <c r="H25" s="59"/>
      <c r="I25" s="59"/>
      <c r="J25" s="59"/>
      <c r="K25" s="59"/>
      <c r="L25" s="59"/>
      <c r="M25" s="39"/>
      <c r="N25" s="54">
        <v>18</v>
      </c>
      <c r="O25" s="54"/>
      <c r="P25" s="54"/>
      <c r="Q25" s="54"/>
      <c r="R25" s="97"/>
      <c r="S25" s="97"/>
      <c r="T25" s="97"/>
      <c r="U25" s="54">
        <f>SUM(AA25,AG25)</f>
        <v>27</v>
      </c>
      <c r="V25" s="54"/>
      <c r="W25" s="54"/>
      <c r="X25" s="54"/>
      <c r="Y25" s="54"/>
      <c r="Z25" s="54"/>
      <c r="AA25" s="54">
        <v>13</v>
      </c>
      <c r="AB25" s="54"/>
      <c r="AC25" s="54"/>
      <c r="AD25" s="54"/>
      <c r="AE25" s="54"/>
      <c r="AF25" s="54"/>
      <c r="AG25" s="54">
        <v>14</v>
      </c>
      <c r="AH25" s="54"/>
      <c r="AI25" s="54"/>
      <c r="AJ25" s="54"/>
      <c r="AK25" s="54"/>
      <c r="AL25" s="54"/>
      <c r="AM25" s="54">
        <f>SUM(AS25,AY25)</f>
        <v>527</v>
      </c>
      <c r="AN25" s="54"/>
      <c r="AO25" s="54"/>
      <c r="AP25" s="54"/>
      <c r="AQ25" s="54"/>
      <c r="AR25" s="54"/>
      <c r="AS25" s="54">
        <v>279</v>
      </c>
      <c r="AT25" s="54"/>
      <c r="AU25" s="54"/>
      <c r="AV25" s="54"/>
      <c r="AW25" s="54"/>
      <c r="AX25" s="54"/>
      <c r="AY25" s="54">
        <v>248</v>
      </c>
      <c r="AZ25" s="54"/>
      <c r="BA25" s="54"/>
      <c r="BB25" s="54"/>
      <c r="BC25" s="54"/>
      <c r="BD25" s="54"/>
      <c r="BE25" s="54">
        <v>13248</v>
      </c>
      <c r="BF25" s="54"/>
      <c r="BG25" s="54"/>
      <c r="BH25" s="54"/>
      <c r="BI25" s="54"/>
      <c r="BJ25" s="54"/>
    </row>
    <row r="26" spans="3:62" ht="12" customHeight="1">
      <c r="C26" s="59" t="s">
        <v>97</v>
      </c>
      <c r="D26" s="59"/>
      <c r="E26" s="59"/>
      <c r="F26" s="59"/>
      <c r="G26" s="59"/>
      <c r="H26" s="59"/>
      <c r="I26" s="59"/>
      <c r="J26" s="59"/>
      <c r="K26" s="59"/>
      <c r="L26" s="59"/>
      <c r="M26" s="39"/>
      <c r="N26" s="54">
        <v>22</v>
      </c>
      <c r="O26" s="54"/>
      <c r="P26" s="54"/>
      <c r="Q26" s="54"/>
      <c r="R26" s="97"/>
      <c r="S26" s="97"/>
      <c r="T26" s="97"/>
      <c r="U26" s="54">
        <f>SUM(AA26,AG26)</f>
        <v>29</v>
      </c>
      <c r="V26" s="54"/>
      <c r="W26" s="54"/>
      <c r="X26" s="54"/>
      <c r="Y26" s="54"/>
      <c r="Z26" s="54"/>
      <c r="AA26" s="54">
        <v>12</v>
      </c>
      <c r="AB26" s="54"/>
      <c r="AC26" s="54"/>
      <c r="AD26" s="54"/>
      <c r="AE26" s="54"/>
      <c r="AF26" s="54"/>
      <c r="AG26" s="54">
        <v>17</v>
      </c>
      <c r="AH26" s="54"/>
      <c r="AI26" s="54"/>
      <c r="AJ26" s="54"/>
      <c r="AK26" s="54"/>
      <c r="AL26" s="54"/>
      <c r="AM26" s="54">
        <f>SUM(AS26,AY26)</f>
        <v>726</v>
      </c>
      <c r="AN26" s="54"/>
      <c r="AO26" s="54"/>
      <c r="AP26" s="54"/>
      <c r="AQ26" s="54"/>
      <c r="AR26" s="54"/>
      <c r="AS26" s="54">
        <v>383</v>
      </c>
      <c r="AT26" s="54"/>
      <c r="AU26" s="54"/>
      <c r="AV26" s="54"/>
      <c r="AW26" s="54"/>
      <c r="AX26" s="54"/>
      <c r="AY26" s="54">
        <v>343</v>
      </c>
      <c r="AZ26" s="54"/>
      <c r="BA26" s="54"/>
      <c r="BB26" s="54"/>
      <c r="BC26" s="54"/>
      <c r="BD26" s="54"/>
      <c r="BE26" s="54">
        <v>11556</v>
      </c>
      <c r="BF26" s="54"/>
      <c r="BG26" s="54"/>
      <c r="BH26" s="54"/>
      <c r="BI26" s="54"/>
      <c r="BJ26" s="54"/>
    </row>
    <row r="27" spans="3:62" ht="12" customHeight="1">
      <c r="C27" s="59" t="s">
        <v>98</v>
      </c>
      <c r="D27" s="59"/>
      <c r="E27" s="59"/>
      <c r="F27" s="59"/>
      <c r="G27" s="59"/>
      <c r="H27" s="59"/>
      <c r="I27" s="59"/>
      <c r="J27" s="59"/>
      <c r="K27" s="59"/>
      <c r="L27" s="59"/>
      <c r="M27" s="39"/>
      <c r="N27" s="54">
        <v>12</v>
      </c>
      <c r="O27" s="54"/>
      <c r="P27" s="54"/>
      <c r="Q27" s="54"/>
      <c r="R27" s="97">
        <v>-3</v>
      </c>
      <c r="S27" s="97"/>
      <c r="T27" s="97"/>
      <c r="U27" s="54">
        <f>SUM(AA27,AG27)</f>
        <v>23</v>
      </c>
      <c r="V27" s="54"/>
      <c r="W27" s="54"/>
      <c r="X27" s="54"/>
      <c r="Y27" s="54"/>
      <c r="Z27" s="54"/>
      <c r="AA27" s="54">
        <v>7</v>
      </c>
      <c r="AB27" s="54"/>
      <c r="AC27" s="54"/>
      <c r="AD27" s="54"/>
      <c r="AE27" s="54"/>
      <c r="AF27" s="54"/>
      <c r="AG27" s="54">
        <v>16</v>
      </c>
      <c r="AH27" s="54"/>
      <c r="AI27" s="54"/>
      <c r="AJ27" s="54"/>
      <c r="AK27" s="54"/>
      <c r="AL27" s="54"/>
      <c r="AM27" s="54">
        <f>SUM(AS27,AY27)</f>
        <v>387</v>
      </c>
      <c r="AN27" s="54"/>
      <c r="AO27" s="54"/>
      <c r="AP27" s="54"/>
      <c r="AQ27" s="54"/>
      <c r="AR27" s="54"/>
      <c r="AS27" s="54">
        <v>191</v>
      </c>
      <c r="AT27" s="54"/>
      <c r="AU27" s="54"/>
      <c r="AV27" s="54"/>
      <c r="AW27" s="54"/>
      <c r="AX27" s="54"/>
      <c r="AY27" s="54">
        <v>196</v>
      </c>
      <c r="AZ27" s="54"/>
      <c r="BA27" s="54"/>
      <c r="BB27" s="54"/>
      <c r="BC27" s="54"/>
      <c r="BD27" s="54"/>
      <c r="BE27" s="54">
        <v>11564</v>
      </c>
      <c r="BF27" s="54"/>
      <c r="BG27" s="54"/>
      <c r="BH27" s="54"/>
      <c r="BI27" s="54"/>
      <c r="BJ27" s="54"/>
    </row>
    <row r="28" ht="7.5" customHeight="1">
      <c r="M28" s="37"/>
    </row>
    <row r="29" spans="3:62" ht="12" customHeight="1">
      <c r="C29" s="59" t="s">
        <v>99</v>
      </c>
      <c r="D29" s="59"/>
      <c r="E29" s="59"/>
      <c r="F29" s="59"/>
      <c r="G29" s="59"/>
      <c r="H29" s="59"/>
      <c r="I29" s="59"/>
      <c r="J29" s="59"/>
      <c r="K29" s="59"/>
      <c r="L29" s="59"/>
      <c r="M29" s="39"/>
      <c r="N29" s="54">
        <v>18</v>
      </c>
      <c r="O29" s="54"/>
      <c r="P29" s="54"/>
      <c r="Q29" s="54"/>
      <c r="R29" s="97">
        <v>-2</v>
      </c>
      <c r="S29" s="97"/>
      <c r="T29" s="97"/>
      <c r="U29" s="54">
        <f>SUM(AA29,AG29)</f>
        <v>28</v>
      </c>
      <c r="V29" s="54"/>
      <c r="W29" s="54"/>
      <c r="X29" s="54"/>
      <c r="Y29" s="54"/>
      <c r="Z29" s="54"/>
      <c r="AA29" s="54">
        <v>9</v>
      </c>
      <c r="AB29" s="54"/>
      <c r="AC29" s="54"/>
      <c r="AD29" s="54"/>
      <c r="AE29" s="54"/>
      <c r="AF29" s="54"/>
      <c r="AG29" s="54">
        <v>19</v>
      </c>
      <c r="AH29" s="54"/>
      <c r="AI29" s="54"/>
      <c r="AJ29" s="54"/>
      <c r="AK29" s="54"/>
      <c r="AL29" s="54"/>
      <c r="AM29" s="54">
        <f>SUM(AS29,AY29)</f>
        <v>577</v>
      </c>
      <c r="AN29" s="54"/>
      <c r="AO29" s="54"/>
      <c r="AP29" s="54"/>
      <c r="AQ29" s="54"/>
      <c r="AR29" s="54"/>
      <c r="AS29" s="54">
        <v>311</v>
      </c>
      <c r="AT29" s="54"/>
      <c r="AU29" s="54"/>
      <c r="AV29" s="54"/>
      <c r="AW29" s="54"/>
      <c r="AX29" s="54"/>
      <c r="AY29" s="54">
        <v>266</v>
      </c>
      <c r="AZ29" s="54"/>
      <c r="BA29" s="54"/>
      <c r="BB29" s="54"/>
      <c r="BC29" s="54"/>
      <c r="BD29" s="54"/>
      <c r="BE29" s="54">
        <v>13579</v>
      </c>
      <c r="BF29" s="54"/>
      <c r="BG29" s="54"/>
      <c r="BH29" s="54"/>
      <c r="BI29" s="54"/>
      <c r="BJ29" s="54"/>
    </row>
    <row r="30" spans="3:62" ht="12" customHeight="1">
      <c r="C30" s="59" t="s">
        <v>100</v>
      </c>
      <c r="D30" s="59"/>
      <c r="E30" s="59"/>
      <c r="F30" s="59"/>
      <c r="G30" s="59"/>
      <c r="H30" s="59"/>
      <c r="I30" s="59"/>
      <c r="J30" s="59"/>
      <c r="K30" s="59"/>
      <c r="L30" s="59"/>
      <c r="M30" s="39"/>
      <c r="N30" s="54">
        <v>15</v>
      </c>
      <c r="O30" s="54"/>
      <c r="P30" s="54"/>
      <c r="Q30" s="54"/>
      <c r="R30" s="97">
        <v>-2</v>
      </c>
      <c r="S30" s="97"/>
      <c r="T30" s="97"/>
      <c r="U30" s="54">
        <f>SUM(AA30,AG30)</f>
        <v>24</v>
      </c>
      <c r="V30" s="54"/>
      <c r="W30" s="54"/>
      <c r="X30" s="54"/>
      <c r="Y30" s="54"/>
      <c r="Z30" s="54"/>
      <c r="AA30" s="54">
        <v>8</v>
      </c>
      <c r="AB30" s="54"/>
      <c r="AC30" s="54"/>
      <c r="AD30" s="54"/>
      <c r="AE30" s="54"/>
      <c r="AF30" s="54"/>
      <c r="AG30" s="54">
        <v>16</v>
      </c>
      <c r="AH30" s="54"/>
      <c r="AI30" s="54"/>
      <c r="AJ30" s="54"/>
      <c r="AK30" s="54"/>
      <c r="AL30" s="54"/>
      <c r="AM30" s="54">
        <f>SUM(AS30,AY30)</f>
        <v>487</v>
      </c>
      <c r="AN30" s="54"/>
      <c r="AO30" s="54"/>
      <c r="AP30" s="54"/>
      <c r="AQ30" s="54"/>
      <c r="AR30" s="54"/>
      <c r="AS30" s="54">
        <v>275</v>
      </c>
      <c r="AT30" s="54"/>
      <c r="AU30" s="54"/>
      <c r="AV30" s="54"/>
      <c r="AW30" s="54"/>
      <c r="AX30" s="54"/>
      <c r="AY30" s="54">
        <v>212</v>
      </c>
      <c r="AZ30" s="54"/>
      <c r="BA30" s="54"/>
      <c r="BB30" s="54"/>
      <c r="BC30" s="54"/>
      <c r="BD30" s="54"/>
      <c r="BE30" s="54">
        <v>14557</v>
      </c>
      <c r="BF30" s="54"/>
      <c r="BG30" s="54"/>
      <c r="BH30" s="54"/>
      <c r="BI30" s="54"/>
      <c r="BJ30" s="54"/>
    </row>
    <row r="31" spans="3:62" ht="12" customHeight="1">
      <c r="C31" s="59" t="s">
        <v>101</v>
      </c>
      <c r="D31" s="59"/>
      <c r="E31" s="59"/>
      <c r="F31" s="59"/>
      <c r="G31" s="59"/>
      <c r="H31" s="59"/>
      <c r="I31" s="59"/>
      <c r="J31" s="59"/>
      <c r="K31" s="59"/>
      <c r="L31" s="59"/>
      <c r="M31" s="39"/>
      <c r="N31" s="54">
        <v>16</v>
      </c>
      <c r="O31" s="54"/>
      <c r="P31" s="54"/>
      <c r="Q31" s="54"/>
      <c r="R31" s="97"/>
      <c r="S31" s="97"/>
      <c r="T31" s="97"/>
      <c r="U31" s="54">
        <f>SUM(AA31,AG31)</f>
        <v>22</v>
      </c>
      <c r="V31" s="54"/>
      <c r="W31" s="54"/>
      <c r="X31" s="54"/>
      <c r="Y31" s="54"/>
      <c r="Z31" s="54"/>
      <c r="AA31" s="54">
        <v>7</v>
      </c>
      <c r="AB31" s="54"/>
      <c r="AC31" s="54"/>
      <c r="AD31" s="54"/>
      <c r="AE31" s="54"/>
      <c r="AF31" s="54"/>
      <c r="AG31" s="54">
        <v>15</v>
      </c>
      <c r="AH31" s="54"/>
      <c r="AI31" s="54"/>
      <c r="AJ31" s="54"/>
      <c r="AK31" s="54"/>
      <c r="AL31" s="54"/>
      <c r="AM31" s="54">
        <f>SUM(AS31,AY31)</f>
        <v>477</v>
      </c>
      <c r="AN31" s="54"/>
      <c r="AO31" s="54"/>
      <c r="AP31" s="54"/>
      <c r="AQ31" s="54"/>
      <c r="AR31" s="54"/>
      <c r="AS31" s="54">
        <v>246</v>
      </c>
      <c r="AT31" s="54"/>
      <c r="AU31" s="54"/>
      <c r="AV31" s="54"/>
      <c r="AW31" s="54"/>
      <c r="AX31" s="54"/>
      <c r="AY31" s="54">
        <v>231</v>
      </c>
      <c r="AZ31" s="54"/>
      <c r="BA31" s="54"/>
      <c r="BB31" s="54"/>
      <c r="BC31" s="54"/>
      <c r="BD31" s="54"/>
      <c r="BE31" s="54">
        <v>12250</v>
      </c>
      <c r="BF31" s="54"/>
      <c r="BG31" s="54"/>
      <c r="BH31" s="54"/>
      <c r="BI31" s="54"/>
      <c r="BJ31" s="54"/>
    </row>
    <row r="32" spans="3:62" ht="12" customHeight="1">
      <c r="C32" s="59" t="s">
        <v>102</v>
      </c>
      <c r="D32" s="59"/>
      <c r="E32" s="59"/>
      <c r="F32" s="59"/>
      <c r="G32" s="59"/>
      <c r="H32" s="59"/>
      <c r="I32" s="59"/>
      <c r="J32" s="59"/>
      <c r="K32" s="59"/>
      <c r="L32" s="59"/>
      <c r="M32" s="39"/>
      <c r="N32" s="54">
        <v>12</v>
      </c>
      <c r="O32" s="54"/>
      <c r="P32" s="54"/>
      <c r="Q32" s="54"/>
      <c r="R32" s="97"/>
      <c r="S32" s="97"/>
      <c r="T32" s="97"/>
      <c r="U32" s="54">
        <f>SUM(AA32,AG32)</f>
        <v>18</v>
      </c>
      <c r="V32" s="54"/>
      <c r="W32" s="54"/>
      <c r="X32" s="54"/>
      <c r="Y32" s="54"/>
      <c r="Z32" s="54"/>
      <c r="AA32" s="54">
        <v>6</v>
      </c>
      <c r="AB32" s="54"/>
      <c r="AC32" s="54"/>
      <c r="AD32" s="54"/>
      <c r="AE32" s="54"/>
      <c r="AF32" s="54"/>
      <c r="AG32" s="54">
        <v>12</v>
      </c>
      <c r="AH32" s="54"/>
      <c r="AI32" s="54"/>
      <c r="AJ32" s="54"/>
      <c r="AK32" s="54"/>
      <c r="AL32" s="54"/>
      <c r="AM32" s="54">
        <f>SUM(AS32,AY32)</f>
        <v>340</v>
      </c>
      <c r="AN32" s="54"/>
      <c r="AO32" s="54"/>
      <c r="AP32" s="54"/>
      <c r="AQ32" s="54"/>
      <c r="AR32" s="54"/>
      <c r="AS32" s="54">
        <v>183</v>
      </c>
      <c r="AT32" s="54"/>
      <c r="AU32" s="54"/>
      <c r="AV32" s="54"/>
      <c r="AW32" s="54"/>
      <c r="AX32" s="54"/>
      <c r="AY32" s="54">
        <v>157</v>
      </c>
      <c r="AZ32" s="54"/>
      <c r="BA32" s="54"/>
      <c r="BB32" s="54"/>
      <c r="BC32" s="54"/>
      <c r="BD32" s="54"/>
      <c r="BE32" s="54">
        <v>9007</v>
      </c>
      <c r="BF32" s="54"/>
      <c r="BG32" s="54"/>
      <c r="BH32" s="54"/>
      <c r="BI32" s="54"/>
      <c r="BJ32" s="54"/>
    </row>
    <row r="33" spans="3:62" ht="12" customHeight="1">
      <c r="C33" s="59" t="s">
        <v>103</v>
      </c>
      <c r="D33" s="59"/>
      <c r="E33" s="59"/>
      <c r="F33" s="59"/>
      <c r="G33" s="59"/>
      <c r="H33" s="59"/>
      <c r="I33" s="59"/>
      <c r="J33" s="59"/>
      <c r="K33" s="59"/>
      <c r="L33" s="59"/>
      <c r="M33" s="39"/>
      <c r="N33" s="54">
        <v>12</v>
      </c>
      <c r="O33" s="54"/>
      <c r="P33" s="54"/>
      <c r="Q33" s="54"/>
      <c r="R33" s="97">
        <v>-8</v>
      </c>
      <c r="S33" s="97"/>
      <c r="T33" s="97"/>
      <c r="U33" s="54">
        <f>SUM(AA33,AG33)</f>
        <v>28</v>
      </c>
      <c r="V33" s="54"/>
      <c r="W33" s="54"/>
      <c r="X33" s="54"/>
      <c r="Y33" s="54"/>
      <c r="Z33" s="54"/>
      <c r="AA33" s="54">
        <v>11</v>
      </c>
      <c r="AB33" s="54"/>
      <c r="AC33" s="54"/>
      <c r="AD33" s="54"/>
      <c r="AE33" s="54"/>
      <c r="AF33" s="54"/>
      <c r="AG33" s="54">
        <v>17</v>
      </c>
      <c r="AH33" s="54"/>
      <c r="AI33" s="54"/>
      <c r="AJ33" s="54"/>
      <c r="AK33" s="54"/>
      <c r="AL33" s="54"/>
      <c r="AM33" s="54">
        <f>SUM(AS33,AY33)</f>
        <v>418</v>
      </c>
      <c r="AN33" s="54"/>
      <c r="AO33" s="54"/>
      <c r="AP33" s="54"/>
      <c r="AQ33" s="54"/>
      <c r="AR33" s="54"/>
      <c r="AS33" s="54">
        <v>241</v>
      </c>
      <c r="AT33" s="54"/>
      <c r="AU33" s="54"/>
      <c r="AV33" s="54"/>
      <c r="AW33" s="54"/>
      <c r="AX33" s="54"/>
      <c r="AY33" s="54">
        <v>177</v>
      </c>
      <c r="AZ33" s="54"/>
      <c r="BA33" s="54"/>
      <c r="BB33" s="54"/>
      <c r="BC33" s="54"/>
      <c r="BD33" s="54"/>
      <c r="BE33" s="54">
        <v>9106</v>
      </c>
      <c r="BF33" s="54"/>
      <c r="BG33" s="54"/>
      <c r="BH33" s="54"/>
      <c r="BI33" s="54"/>
      <c r="BJ33" s="54"/>
    </row>
    <row r="34" ht="7.5" customHeight="1">
      <c r="M34" s="37"/>
    </row>
    <row r="35" spans="3:62" ht="12" customHeight="1">
      <c r="C35" s="59" t="s">
        <v>104</v>
      </c>
      <c r="D35" s="59"/>
      <c r="E35" s="59"/>
      <c r="F35" s="59"/>
      <c r="G35" s="59"/>
      <c r="H35" s="59"/>
      <c r="I35" s="59"/>
      <c r="J35" s="59"/>
      <c r="K35" s="59"/>
      <c r="L35" s="59"/>
      <c r="M35" s="39"/>
      <c r="N35" s="54">
        <v>17</v>
      </c>
      <c r="O35" s="54"/>
      <c r="P35" s="54"/>
      <c r="Q35" s="54"/>
      <c r="R35" s="97">
        <v>-2</v>
      </c>
      <c r="S35" s="97"/>
      <c r="T35" s="97"/>
      <c r="U35" s="54">
        <f>SUM(AA35,AG35)</f>
        <v>27</v>
      </c>
      <c r="V35" s="54"/>
      <c r="W35" s="54"/>
      <c r="X35" s="54"/>
      <c r="Y35" s="54"/>
      <c r="Z35" s="54"/>
      <c r="AA35" s="54">
        <v>11</v>
      </c>
      <c r="AB35" s="54"/>
      <c r="AC35" s="54"/>
      <c r="AD35" s="54"/>
      <c r="AE35" s="54"/>
      <c r="AF35" s="54"/>
      <c r="AG35" s="54">
        <v>16</v>
      </c>
      <c r="AH35" s="54"/>
      <c r="AI35" s="54"/>
      <c r="AJ35" s="54"/>
      <c r="AK35" s="54"/>
      <c r="AL35" s="54"/>
      <c r="AM35" s="54">
        <f>SUM(AS35,AY35)</f>
        <v>530</v>
      </c>
      <c r="AN35" s="54"/>
      <c r="AO35" s="54"/>
      <c r="AP35" s="54"/>
      <c r="AQ35" s="54"/>
      <c r="AR35" s="54"/>
      <c r="AS35" s="54">
        <v>270</v>
      </c>
      <c r="AT35" s="54"/>
      <c r="AU35" s="54"/>
      <c r="AV35" s="54"/>
      <c r="AW35" s="54"/>
      <c r="AX35" s="54"/>
      <c r="AY35" s="54">
        <v>260</v>
      </c>
      <c r="AZ35" s="54"/>
      <c r="BA35" s="54"/>
      <c r="BB35" s="54"/>
      <c r="BC35" s="54"/>
      <c r="BD35" s="54"/>
      <c r="BE35" s="54">
        <v>11350</v>
      </c>
      <c r="BF35" s="54"/>
      <c r="BG35" s="54"/>
      <c r="BH35" s="54"/>
      <c r="BI35" s="54"/>
      <c r="BJ35" s="54"/>
    </row>
    <row r="36" spans="3:62" ht="12" customHeight="1">
      <c r="C36" s="59" t="s">
        <v>105</v>
      </c>
      <c r="D36" s="59"/>
      <c r="E36" s="59"/>
      <c r="F36" s="59"/>
      <c r="G36" s="59"/>
      <c r="H36" s="59"/>
      <c r="I36" s="59"/>
      <c r="J36" s="59"/>
      <c r="K36" s="59"/>
      <c r="L36" s="59"/>
      <c r="M36" s="39"/>
      <c r="N36" s="54">
        <v>18</v>
      </c>
      <c r="O36" s="54"/>
      <c r="P36" s="54"/>
      <c r="Q36" s="54"/>
      <c r="R36" s="97">
        <v>-4</v>
      </c>
      <c r="S36" s="97"/>
      <c r="T36" s="97"/>
      <c r="U36" s="54">
        <f>SUM(AA36,AG36)</f>
        <v>30</v>
      </c>
      <c r="V36" s="54"/>
      <c r="W36" s="54"/>
      <c r="X36" s="54"/>
      <c r="Y36" s="54"/>
      <c r="Z36" s="54"/>
      <c r="AA36" s="54">
        <v>9</v>
      </c>
      <c r="AB36" s="54"/>
      <c r="AC36" s="54"/>
      <c r="AD36" s="54"/>
      <c r="AE36" s="54"/>
      <c r="AF36" s="54"/>
      <c r="AG36" s="54">
        <v>21</v>
      </c>
      <c r="AH36" s="54"/>
      <c r="AI36" s="54"/>
      <c r="AJ36" s="54"/>
      <c r="AK36" s="54"/>
      <c r="AL36" s="54"/>
      <c r="AM36" s="54">
        <f>SUM(AS36,AY36)</f>
        <v>575</v>
      </c>
      <c r="AN36" s="54"/>
      <c r="AO36" s="54"/>
      <c r="AP36" s="54"/>
      <c r="AQ36" s="54"/>
      <c r="AR36" s="54"/>
      <c r="AS36" s="54">
        <v>287</v>
      </c>
      <c r="AT36" s="54"/>
      <c r="AU36" s="54"/>
      <c r="AV36" s="54"/>
      <c r="AW36" s="54"/>
      <c r="AX36" s="54"/>
      <c r="AY36" s="54">
        <v>288</v>
      </c>
      <c r="AZ36" s="54"/>
      <c r="BA36" s="54"/>
      <c r="BB36" s="54"/>
      <c r="BC36" s="54"/>
      <c r="BD36" s="54"/>
      <c r="BE36" s="54">
        <v>15400</v>
      </c>
      <c r="BF36" s="54"/>
      <c r="BG36" s="54"/>
      <c r="BH36" s="54"/>
      <c r="BI36" s="54"/>
      <c r="BJ36" s="54"/>
    </row>
    <row r="37" spans="3:62" ht="12" customHeight="1">
      <c r="C37" s="59" t="s">
        <v>106</v>
      </c>
      <c r="D37" s="59"/>
      <c r="E37" s="59"/>
      <c r="F37" s="59"/>
      <c r="G37" s="59"/>
      <c r="H37" s="59"/>
      <c r="I37" s="59"/>
      <c r="J37" s="59"/>
      <c r="K37" s="59"/>
      <c r="L37" s="59"/>
      <c r="M37" s="39"/>
      <c r="N37" s="54">
        <v>22</v>
      </c>
      <c r="O37" s="54"/>
      <c r="P37" s="54"/>
      <c r="Q37" s="54"/>
      <c r="R37" s="97"/>
      <c r="S37" s="97"/>
      <c r="T37" s="97"/>
      <c r="U37" s="54">
        <f>SUM(AA37,AG37)</f>
        <v>30</v>
      </c>
      <c r="V37" s="54"/>
      <c r="W37" s="54"/>
      <c r="X37" s="54"/>
      <c r="Y37" s="54"/>
      <c r="Z37" s="54"/>
      <c r="AA37" s="54">
        <v>9</v>
      </c>
      <c r="AB37" s="54"/>
      <c r="AC37" s="54"/>
      <c r="AD37" s="54"/>
      <c r="AE37" s="54"/>
      <c r="AF37" s="54"/>
      <c r="AG37" s="54">
        <v>21</v>
      </c>
      <c r="AH37" s="54"/>
      <c r="AI37" s="54"/>
      <c r="AJ37" s="54"/>
      <c r="AK37" s="54"/>
      <c r="AL37" s="54"/>
      <c r="AM37" s="54">
        <f>SUM(AS37,AY37)</f>
        <v>712</v>
      </c>
      <c r="AN37" s="54"/>
      <c r="AO37" s="54"/>
      <c r="AP37" s="54"/>
      <c r="AQ37" s="54"/>
      <c r="AR37" s="54"/>
      <c r="AS37" s="54">
        <v>393</v>
      </c>
      <c r="AT37" s="54"/>
      <c r="AU37" s="54"/>
      <c r="AV37" s="54"/>
      <c r="AW37" s="54"/>
      <c r="AX37" s="54"/>
      <c r="AY37" s="54">
        <v>319</v>
      </c>
      <c r="AZ37" s="54"/>
      <c r="BA37" s="54"/>
      <c r="BB37" s="54"/>
      <c r="BC37" s="54"/>
      <c r="BD37" s="54"/>
      <c r="BE37" s="54">
        <v>12571</v>
      </c>
      <c r="BF37" s="54"/>
      <c r="BG37" s="54"/>
      <c r="BH37" s="54"/>
      <c r="BI37" s="54"/>
      <c r="BJ37" s="54"/>
    </row>
    <row r="38" spans="3:62" ht="12" customHeight="1">
      <c r="C38" s="59" t="s">
        <v>107</v>
      </c>
      <c r="D38" s="59"/>
      <c r="E38" s="59"/>
      <c r="F38" s="59"/>
      <c r="G38" s="59"/>
      <c r="H38" s="59"/>
      <c r="I38" s="59"/>
      <c r="J38" s="59"/>
      <c r="K38" s="59"/>
      <c r="L38" s="59"/>
      <c r="M38" s="39"/>
      <c r="N38" s="54">
        <v>15</v>
      </c>
      <c r="O38" s="54"/>
      <c r="P38" s="54"/>
      <c r="Q38" s="54"/>
      <c r="R38" s="97"/>
      <c r="S38" s="97"/>
      <c r="T38" s="97"/>
      <c r="U38" s="54">
        <f>SUM(AA38,AG38)</f>
        <v>22</v>
      </c>
      <c r="V38" s="54"/>
      <c r="W38" s="54"/>
      <c r="X38" s="54"/>
      <c r="Y38" s="54"/>
      <c r="Z38" s="54"/>
      <c r="AA38" s="54">
        <v>9</v>
      </c>
      <c r="AB38" s="54"/>
      <c r="AC38" s="54"/>
      <c r="AD38" s="54"/>
      <c r="AE38" s="54"/>
      <c r="AF38" s="54"/>
      <c r="AG38" s="54">
        <v>13</v>
      </c>
      <c r="AH38" s="54"/>
      <c r="AI38" s="54"/>
      <c r="AJ38" s="54"/>
      <c r="AK38" s="54"/>
      <c r="AL38" s="54"/>
      <c r="AM38" s="54">
        <f>SUM(AS38,AY38)</f>
        <v>462</v>
      </c>
      <c r="AN38" s="54"/>
      <c r="AO38" s="54"/>
      <c r="AP38" s="54"/>
      <c r="AQ38" s="54"/>
      <c r="AR38" s="54"/>
      <c r="AS38" s="54">
        <v>239</v>
      </c>
      <c r="AT38" s="54"/>
      <c r="AU38" s="54"/>
      <c r="AV38" s="54"/>
      <c r="AW38" s="54"/>
      <c r="AX38" s="54"/>
      <c r="AY38" s="54">
        <v>223</v>
      </c>
      <c r="AZ38" s="54"/>
      <c r="BA38" s="54"/>
      <c r="BB38" s="54"/>
      <c r="BC38" s="54"/>
      <c r="BD38" s="54"/>
      <c r="BE38" s="54">
        <v>10771</v>
      </c>
      <c r="BF38" s="54"/>
      <c r="BG38" s="54"/>
      <c r="BH38" s="54"/>
      <c r="BI38" s="54"/>
      <c r="BJ38" s="54"/>
    </row>
    <row r="39" spans="3:62" ht="12" customHeight="1">
      <c r="C39" s="59" t="s">
        <v>108</v>
      </c>
      <c r="D39" s="59"/>
      <c r="E39" s="59"/>
      <c r="F39" s="59"/>
      <c r="G39" s="59"/>
      <c r="H39" s="59"/>
      <c r="I39" s="59"/>
      <c r="J39" s="59"/>
      <c r="K39" s="59"/>
      <c r="L39" s="59"/>
      <c r="M39" s="39"/>
      <c r="N39" s="54">
        <v>12</v>
      </c>
      <c r="O39" s="54"/>
      <c r="P39" s="54"/>
      <c r="Q39" s="54"/>
      <c r="R39" s="97"/>
      <c r="S39" s="97"/>
      <c r="T39" s="97"/>
      <c r="U39" s="54">
        <f>SUM(AA39,AG39)</f>
        <v>18</v>
      </c>
      <c r="V39" s="54"/>
      <c r="W39" s="54"/>
      <c r="X39" s="54"/>
      <c r="Y39" s="54"/>
      <c r="Z39" s="54"/>
      <c r="AA39" s="54">
        <v>7</v>
      </c>
      <c r="AB39" s="54"/>
      <c r="AC39" s="54"/>
      <c r="AD39" s="54"/>
      <c r="AE39" s="54"/>
      <c r="AF39" s="54"/>
      <c r="AG39" s="54">
        <v>11</v>
      </c>
      <c r="AH39" s="54"/>
      <c r="AI39" s="54"/>
      <c r="AJ39" s="54"/>
      <c r="AK39" s="54"/>
      <c r="AL39" s="54"/>
      <c r="AM39" s="54">
        <f>SUM(AS39,AY39)</f>
        <v>365</v>
      </c>
      <c r="AN39" s="54"/>
      <c r="AO39" s="54"/>
      <c r="AP39" s="54"/>
      <c r="AQ39" s="54"/>
      <c r="AR39" s="54"/>
      <c r="AS39" s="54">
        <v>185</v>
      </c>
      <c r="AT39" s="54"/>
      <c r="AU39" s="54"/>
      <c r="AV39" s="54"/>
      <c r="AW39" s="54"/>
      <c r="AX39" s="54"/>
      <c r="AY39" s="54">
        <v>180</v>
      </c>
      <c r="AZ39" s="54"/>
      <c r="BA39" s="54"/>
      <c r="BB39" s="54"/>
      <c r="BC39" s="54"/>
      <c r="BD39" s="54"/>
      <c r="BE39" s="54">
        <v>15310</v>
      </c>
      <c r="BF39" s="54"/>
      <c r="BG39" s="54"/>
      <c r="BH39" s="54"/>
      <c r="BI39" s="54"/>
      <c r="BJ39" s="54"/>
    </row>
    <row r="40" ht="7.5" customHeight="1">
      <c r="M40" s="37"/>
    </row>
    <row r="41" spans="3:62" ht="12" customHeight="1">
      <c r="C41" s="59" t="s">
        <v>109</v>
      </c>
      <c r="D41" s="59"/>
      <c r="E41" s="59"/>
      <c r="F41" s="59"/>
      <c r="G41" s="59"/>
      <c r="H41" s="59"/>
      <c r="I41" s="59"/>
      <c r="J41" s="59"/>
      <c r="K41" s="59"/>
      <c r="L41" s="59"/>
      <c r="M41" s="39"/>
      <c r="N41" s="54">
        <v>12</v>
      </c>
      <c r="O41" s="54"/>
      <c r="P41" s="54"/>
      <c r="Q41" s="54"/>
      <c r="R41" s="97"/>
      <c r="S41" s="97"/>
      <c r="T41" s="97"/>
      <c r="U41" s="54">
        <f>SUM(AA41,AG41)</f>
        <v>18</v>
      </c>
      <c r="V41" s="54"/>
      <c r="W41" s="54"/>
      <c r="X41" s="54"/>
      <c r="Y41" s="54"/>
      <c r="Z41" s="54"/>
      <c r="AA41" s="54">
        <v>7</v>
      </c>
      <c r="AB41" s="54"/>
      <c r="AC41" s="54"/>
      <c r="AD41" s="54"/>
      <c r="AE41" s="54"/>
      <c r="AF41" s="54"/>
      <c r="AG41" s="54">
        <v>11</v>
      </c>
      <c r="AH41" s="54"/>
      <c r="AI41" s="54"/>
      <c r="AJ41" s="54"/>
      <c r="AK41" s="54"/>
      <c r="AL41" s="54"/>
      <c r="AM41" s="54">
        <f>SUM(AS41,AY41)</f>
        <v>356</v>
      </c>
      <c r="AN41" s="54"/>
      <c r="AO41" s="54"/>
      <c r="AP41" s="54"/>
      <c r="AQ41" s="54"/>
      <c r="AR41" s="54"/>
      <c r="AS41" s="54">
        <v>172</v>
      </c>
      <c r="AT41" s="54"/>
      <c r="AU41" s="54"/>
      <c r="AV41" s="54"/>
      <c r="AW41" s="54"/>
      <c r="AX41" s="54"/>
      <c r="AY41" s="54">
        <v>184</v>
      </c>
      <c r="AZ41" s="54"/>
      <c r="BA41" s="54"/>
      <c r="BB41" s="54"/>
      <c r="BC41" s="54"/>
      <c r="BD41" s="54"/>
      <c r="BE41" s="54">
        <v>12716</v>
      </c>
      <c r="BF41" s="54"/>
      <c r="BG41" s="54"/>
      <c r="BH41" s="54"/>
      <c r="BI41" s="54"/>
      <c r="BJ41" s="54"/>
    </row>
    <row r="42" spans="3:62" ht="12" customHeight="1">
      <c r="C42" s="59" t="s">
        <v>110</v>
      </c>
      <c r="D42" s="59"/>
      <c r="E42" s="59"/>
      <c r="F42" s="59"/>
      <c r="G42" s="59"/>
      <c r="H42" s="59"/>
      <c r="I42" s="59"/>
      <c r="J42" s="59"/>
      <c r="K42" s="59"/>
      <c r="L42" s="59"/>
      <c r="M42" s="39"/>
      <c r="N42" s="54">
        <v>21</v>
      </c>
      <c r="O42" s="54"/>
      <c r="P42" s="54"/>
      <c r="Q42" s="54"/>
      <c r="R42" s="97"/>
      <c r="S42" s="97"/>
      <c r="T42" s="97"/>
      <c r="U42" s="54">
        <f>SUM(AA42,AG42)</f>
        <v>29</v>
      </c>
      <c r="V42" s="54"/>
      <c r="W42" s="54"/>
      <c r="X42" s="54"/>
      <c r="Y42" s="54"/>
      <c r="Z42" s="54"/>
      <c r="AA42" s="54">
        <v>11</v>
      </c>
      <c r="AB42" s="54"/>
      <c r="AC42" s="54"/>
      <c r="AD42" s="54"/>
      <c r="AE42" s="54"/>
      <c r="AF42" s="54"/>
      <c r="AG42" s="54">
        <v>18</v>
      </c>
      <c r="AH42" s="54"/>
      <c r="AI42" s="54"/>
      <c r="AJ42" s="54"/>
      <c r="AK42" s="54"/>
      <c r="AL42" s="54"/>
      <c r="AM42" s="54">
        <f>SUM(AS42,AY42)</f>
        <v>689</v>
      </c>
      <c r="AN42" s="54"/>
      <c r="AO42" s="54"/>
      <c r="AP42" s="54"/>
      <c r="AQ42" s="54"/>
      <c r="AR42" s="54"/>
      <c r="AS42" s="54">
        <v>353</v>
      </c>
      <c r="AT42" s="54"/>
      <c r="AU42" s="54"/>
      <c r="AV42" s="54"/>
      <c r="AW42" s="54"/>
      <c r="AX42" s="54"/>
      <c r="AY42" s="54">
        <v>336</v>
      </c>
      <c r="AZ42" s="54"/>
      <c r="BA42" s="54"/>
      <c r="BB42" s="54"/>
      <c r="BC42" s="54"/>
      <c r="BD42" s="54"/>
      <c r="BE42" s="54">
        <v>10644</v>
      </c>
      <c r="BF42" s="54"/>
      <c r="BG42" s="54"/>
      <c r="BH42" s="54"/>
      <c r="BI42" s="54"/>
      <c r="BJ42" s="54"/>
    </row>
    <row r="43" spans="3:62" ht="12" customHeight="1">
      <c r="C43" s="59" t="s">
        <v>111</v>
      </c>
      <c r="D43" s="59"/>
      <c r="E43" s="59"/>
      <c r="F43" s="59"/>
      <c r="G43" s="59"/>
      <c r="H43" s="59"/>
      <c r="I43" s="59"/>
      <c r="J43" s="59"/>
      <c r="K43" s="59"/>
      <c r="L43" s="59"/>
      <c r="M43" s="39"/>
      <c r="N43" s="54">
        <v>11</v>
      </c>
      <c r="O43" s="54"/>
      <c r="P43" s="54"/>
      <c r="Q43" s="54"/>
      <c r="R43" s="97"/>
      <c r="S43" s="97"/>
      <c r="T43" s="97"/>
      <c r="U43" s="54">
        <f>SUM(AA43,AG43)</f>
        <v>17</v>
      </c>
      <c r="V43" s="54"/>
      <c r="W43" s="54"/>
      <c r="X43" s="54"/>
      <c r="Y43" s="54"/>
      <c r="Z43" s="54"/>
      <c r="AA43" s="54">
        <v>6</v>
      </c>
      <c r="AB43" s="54"/>
      <c r="AC43" s="54"/>
      <c r="AD43" s="54"/>
      <c r="AE43" s="54"/>
      <c r="AF43" s="54"/>
      <c r="AG43" s="54">
        <v>11</v>
      </c>
      <c r="AH43" s="54"/>
      <c r="AI43" s="54"/>
      <c r="AJ43" s="54"/>
      <c r="AK43" s="54"/>
      <c r="AL43" s="54"/>
      <c r="AM43" s="54">
        <f>SUM(AS43,AY43)</f>
        <v>282</v>
      </c>
      <c r="AN43" s="54"/>
      <c r="AO43" s="54"/>
      <c r="AP43" s="54"/>
      <c r="AQ43" s="54"/>
      <c r="AR43" s="54"/>
      <c r="AS43" s="54">
        <v>149</v>
      </c>
      <c r="AT43" s="54"/>
      <c r="AU43" s="54"/>
      <c r="AV43" s="54"/>
      <c r="AW43" s="54"/>
      <c r="AX43" s="54"/>
      <c r="AY43" s="54">
        <v>133</v>
      </c>
      <c r="AZ43" s="54"/>
      <c r="BA43" s="54"/>
      <c r="BB43" s="54"/>
      <c r="BC43" s="54"/>
      <c r="BD43" s="54"/>
      <c r="BE43" s="54">
        <v>10705</v>
      </c>
      <c r="BF43" s="54"/>
      <c r="BG43" s="54"/>
      <c r="BH43" s="54"/>
      <c r="BI43" s="54"/>
      <c r="BJ43" s="54"/>
    </row>
    <row r="44" spans="3:62" ht="12" customHeight="1">
      <c r="C44" s="59" t="s">
        <v>112</v>
      </c>
      <c r="D44" s="59"/>
      <c r="E44" s="59"/>
      <c r="F44" s="59"/>
      <c r="G44" s="59"/>
      <c r="H44" s="59"/>
      <c r="I44" s="59"/>
      <c r="J44" s="59"/>
      <c r="K44" s="59"/>
      <c r="L44" s="59"/>
      <c r="M44" s="39"/>
      <c r="N44" s="54">
        <v>17</v>
      </c>
      <c r="O44" s="54"/>
      <c r="P44" s="54"/>
      <c r="Q44" s="54"/>
      <c r="R44" s="97">
        <v>-5</v>
      </c>
      <c r="S44" s="97"/>
      <c r="T44" s="97"/>
      <c r="U44" s="54">
        <f>SUM(AA44,AG44)</f>
        <v>31</v>
      </c>
      <c r="V44" s="54"/>
      <c r="W44" s="54"/>
      <c r="X44" s="54"/>
      <c r="Y44" s="54"/>
      <c r="Z44" s="54"/>
      <c r="AA44" s="54">
        <v>11</v>
      </c>
      <c r="AB44" s="54"/>
      <c r="AC44" s="54"/>
      <c r="AD44" s="54"/>
      <c r="AE44" s="54"/>
      <c r="AF44" s="54"/>
      <c r="AG44" s="54">
        <v>20</v>
      </c>
      <c r="AH44" s="54"/>
      <c r="AI44" s="54"/>
      <c r="AJ44" s="54"/>
      <c r="AK44" s="54"/>
      <c r="AL44" s="54"/>
      <c r="AM44" s="54">
        <f>SUM(AS44,AY44)</f>
        <v>540</v>
      </c>
      <c r="AN44" s="54"/>
      <c r="AO44" s="54"/>
      <c r="AP44" s="54"/>
      <c r="AQ44" s="54"/>
      <c r="AR44" s="54"/>
      <c r="AS44" s="54">
        <v>277</v>
      </c>
      <c r="AT44" s="54"/>
      <c r="AU44" s="54"/>
      <c r="AV44" s="54"/>
      <c r="AW44" s="54"/>
      <c r="AX44" s="54"/>
      <c r="AY44" s="54">
        <v>263</v>
      </c>
      <c r="AZ44" s="54"/>
      <c r="BA44" s="54"/>
      <c r="BB44" s="54"/>
      <c r="BC44" s="54"/>
      <c r="BD44" s="54"/>
      <c r="BE44" s="54">
        <v>14110</v>
      </c>
      <c r="BF44" s="54"/>
      <c r="BG44" s="54"/>
      <c r="BH44" s="54"/>
      <c r="BI44" s="54"/>
      <c r="BJ44" s="54"/>
    </row>
    <row r="45" spans="3:62" ht="12" customHeight="1">
      <c r="C45" s="59" t="s">
        <v>113</v>
      </c>
      <c r="D45" s="59"/>
      <c r="E45" s="59"/>
      <c r="F45" s="59"/>
      <c r="G45" s="59"/>
      <c r="H45" s="59"/>
      <c r="I45" s="59"/>
      <c r="J45" s="59"/>
      <c r="K45" s="59"/>
      <c r="L45" s="59"/>
      <c r="M45" s="39"/>
      <c r="N45" s="54">
        <v>14</v>
      </c>
      <c r="O45" s="54"/>
      <c r="P45" s="54"/>
      <c r="Q45" s="54"/>
      <c r="R45" s="97">
        <v>-3</v>
      </c>
      <c r="S45" s="97"/>
      <c r="T45" s="97"/>
      <c r="U45" s="54">
        <f>SUM(AA45,AG45)</f>
        <v>25</v>
      </c>
      <c r="V45" s="54"/>
      <c r="W45" s="54"/>
      <c r="X45" s="54"/>
      <c r="Y45" s="54"/>
      <c r="Z45" s="54"/>
      <c r="AA45" s="54">
        <v>10</v>
      </c>
      <c r="AB45" s="54"/>
      <c r="AC45" s="54"/>
      <c r="AD45" s="54"/>
      <c r="AE45" s="54"/>
      <c r="AF45" s="54"/>
      <c r="AG45" s="54">
        <v>15</v>
      </c>
      <c r="AH45" s="54"/>
      <c r="AI45" s="54"/>
      <c r="AJ45" s="54"/>
      <c r="AK45" s="54"/>
      <c r="AL45" s="54"/>
      <c r="AM45" s="54">
        <f>SUM(AS45,AY45)</f>
        <v>452</v>
      </c>
      <c r="AN45" s="54"/>
      <c r="AO45" s="54"/>
      <c r="AP45" s="54"/>
      <c r="AQ45" s="54"/>
      <c r="AR45" s="54"/>
      <c r="AS45" s="54">
        <v>230</v>
      </c>
      <c r="AT45" s="54"/>
      <c r="AU45" s="54"/>
      <c r="AV45" s="54"/>
      <c r="AW45" s="54"/>
      <c r="AX45" s="54"/>
      <c r="AY45" s="54">
        <v>222</v>
      </c>
      <c r="AZ45" s="54"/>
      <c r="BA45" s="54"/>
      <c r="BB45" s="54"/>
      <c r="BC45" s="54"/>
      <c r="BD45" s="54"/>
      <c r="BE45" s="54">
        <v>12001</v>
      </c>
      <c r="BF45" s="54"/>
      <c r="BG45" s="54"/>
      <c r="BH45" s="54"/>
      <c r="BI45" s="54"/>
      <c r="BJ45" s="54"/>
    </row>
    <row r="46" ht="7.5" customHeight="1">
      <c r="M46" s="37"/>
    </row>
    <row r="47" spans="3:62" ht="12" customHeight="1">
      <c r="C47" s="59" t="s">
        <v>114</v>
      </c>
      <c r="D47" s="59"/>
      <c r="E47" s="59"/>
      <c r="F47" s="59"/>
      <c r="G47" s="59"/>
      <c r="H47" s="59"/>
      <c r="I47" s="59"/>
      <c r="J47" s="59"/>
      <c r="K47" s="59"/>
      <c r="L47" s="59"/>
      <c r="M47" s="39"/>
      <c r="N47" s="54">
        <v>18</v>
      </c>
      <c r="O47" s="54"/>
      <c r="P47" s="54"/>
      <c r="Q47" s="54"/>
      <c r="R47" s="97"/>
      <c r="S47" s="97"/>
      <c r="T47" s="97"/>
      <c r="U47" s="54">
        <f>SUM(AA47,AG47)</f>
        <v>26</v>
      </c>
      <c r="V47" s="54"/>
      <c r="W47" s="54"/>
      <c r="X47" s="54"/>
      <c r="Y47" s="54"/>
      <c r="Z47" s="54"/>
      <c r="AA47" s="54">
        <v>7</v>
      </c>
      <c r="AB47" s="54"/>
      <c r="AC47" s="54"/>
      <c r="AD47" s="54"/>
      <c r="AE47" s="54"/>
      <c r="AF47" s="54"/>
      <c r="AG47" s="54">
        <v>19</v>
      </c>
      <c r="AH47" s="54"/>
      <c r="AI47" s="54"/>
      <c r="AJ47" s="54"/>
      <c r="AK47" s="54"/>
      <c r="AL47" s="54"/>
      <c r="AM47" s="54">
        <f>SUM(AS47,AY47)</f>
        <v>556</v>
      </c>
      <c r="AN47" s="54"/>
      <c r="AO47" s="54"/>
      <c r="AP47" s="54"/>
      <c r="AQ47" s="54"/>
      <c r="AR47" s="54"/>
      <c r="AS47" s="54">
        <v>272</v>
      </c>
      <c r="AT47" s="54"/>
      <c r="AU47" s="54"/>
      <c r="AV47" s="54"/>
      <c r="AW47" s="54"/>
      <c r="AX47" s="54"/>
      <c r="AY47" s="54">
        <v>284</v>
      </c>
      <c r="AZ47" s="54"/>
      <c r="BA47" s="54"/>
      <c r="BB47" s="54"/>
      <c r="BC47" s="54"/>
      <c r="BD47" s="54"/>
      <c r="BE47" s="54">
        <v>12001</v>
      </c>
      <c r="BF47" s="54"/>
      <c r="BG47" s="54"/>
      <c r="BH47" s="54"/>
      <c r="BI47" s="54"/>
      <c r="BJ47" s="54"/>
    </row>
    <row r="48" spans="3:62" ht="12" customHeight="1">
      <c r="C48" s="59" t="s">
        <v>115</v>
      </c>
      <c r="D48" s="59"/>
      <c r="E48" s="59"/>
      <c r="F48" s="59"/>
      <c r="G48" s="59"/>
      <c r="H48" s="59"/>
      <c r="I48" s="59"/>
      <c r="J48" s="59"/>
      <c r="K48" s="59"/>
      <c r="L48" s="59"/>
      <c r="M48" s="39"/>
      <c r="N48" s="54">
        <v>13</v>
      </c>
      <c r="O48" s="54"/>
      <c r="P48" s="54"/>
      <c r="Q48" s="54"/>
      <c r="R48" s="97"/>
      <c r="S48" s="97"/>
      <c r="T48" s="97"/>
      <c r="U48" s="54">
        <f>SUM(AA48,AG48)</f>
        <v>20</v>
      </c>
      <c r="V48" s="54"/>
      <c r="W48" s="54"/>
      <c r="X48" s="54"/>
      <c r="Y48" s="54"/>
      <c r="Z48" s="54"/>
      <c r="AA48" s="54">
        <v>7</v>
      </c>
      <c r="AB48" s="54"/>
      <c r="AC48" s="54"/>
      <c r="AD48" s="54"/>
      <c r="AE48" s="54"/>
      <c r="AF48" s="54"/>
      <c r="AG48" s="54">
        <v>13</v>
      </c>
      <c r="AH48" s="54"/>
      <c r="AI48" s="54"/>
      <c r="AJ48" s="54"/>
      <c r="AK48" s="54"/>
      <c r="AL48" s="54"/>
      <c r="AM48" s="54">
        <f>SUM(AS48,AY48)</f>
        <v>415</v>
      </c>
      <c r="AN48" s="54"/>
      <c r="AO48" s="54"/>
      <c r="AP48" s="54"/>
      <c r="AQ48" s="54"/>
      <c r="AR48" s="54"/>
      <c r="AS48" s="54">
        <v>226</v>
      </c>
      <c r="AT48" s="54"/>
      <c r="AU48" s="54"/>
      <c r="AV48" s="54"/>
      <c r="AW48" s="54"/>
      <c r="AX48" s="54"/>
      <c r="AY48" s="54">
        <v>189</v>
      </c>
      <c r="AZ48" s="54"/>
      <c r="BA48" s="54"/>
      <c r="BB48" s="54"/>
      <c r="BC48" s="54"/>
      <c r="BD48" s="54"/>
      <c r="BE48" s="54">
        <v>12000</v>
      </c>
      <c r="BF48" s="54"/>
      <c r="BG48" s="54"/>
      <c r="BH48" s="54"/>
      <c r="BI48" s="54"/>
      <c r="BJ48" s="54"/>
    </row>
    <row r="49" spans="3:62" ht="12" customHeight="1">
      <c r="C49" s="59" t="s">
        <v>116</v>
      </c>
      <c r="D49" s="59"/>
      <c r="E49" s="59"/>
      <c r="F49" s="59"/>
      <c r="G49" s="59"/>
      <c r="H49" s="59"/>
      <c r="I49" s="59"/>
      <c r="J49" s="59"/>
      <c r="K49" s="59"/>
      <c r="L49" s="59"/>
      <c r="M49" s="39"/>
      <c r="N49" s="54">
        <v>7</v>
      </c>
      <c r="O49" s="54"/>
      <c r="P49" s="54"/>
      <c r="Q49" s="54"/>
      <c r="R49" s="97">
        <v>-5</v>
      </c>
      <c r="S49" s="97"/>
      <c r="T49" s="97"/>
      <c r="U49" s="54">
        <f>SUM(AA49,AG49)</f>
        <v>19</v>
      </c>
      <c r="V49" s="54"/>
      <c r="W49" s="54"/>
      <c r="X49" s="54"/>
      <c r="Y49" s="54"/>
      <c r="Z49" s="54"/>
      <c r="AA49" s="54">
        <v>7</v>
      </c>
      <c r="AB49" s="54"/>
      <c r="AC49" s="54"/>
      <c r="AD49" s="54"/>
      <c r="AE49" s="54"/>
      <c r="AF49" s="54"/>
      <c r="AG49" s="54">
        <v>12</v>
      </c>
      <c r="AH49" s="54"/>
      <c r="AI49" s="54"/>
      <c r="AJ49" s="54"/>
      <c r="AK49" s="54"/>
      <c r="AL49" s="54"/>
      <c r="AM49" s="54">
        <f>SUM(AS49,AY49)</f>
        <v>231</v>
      </c>
      <c r="AN49" s="54"/>
      <c r="AO49" s="54"/>
      <c r="AP49" s="54"/>
      <c r="AQ49" s="54"/>
      <c r="AR49" s="54"/>
      <c r="AS49" s="54">
        <v>127</v>
      </c>
      <c r="AT49" s="54"/>
      <c r="AU49" s="54"/>
      <c r="AV49" s="54"/>
      <c r="AW49" s="54"/>
      <c r="AX49" s="54"/>
      <c r="AY49" s="54">
        <v>104</v>
      </c>
      <c r="AZ49" s="54"/>
      <c r="BA49" s="54"/>
      <c r="BB49" s="54"/>
      <c r="BC49" s="54"/>
      <c r="BD49" s="54"/>
      <c r="BE49" s="54">
        <v>13000</v>
      </c>
      <c r="BF49" s="54"/>
      <c r="BG49" s="54"/>
      <c r="BH49" s="54"/>
      <c r="BI49" s="54"/>
      <c r="BJ49" s="54"/>
    </row>
    <row r="50" spans="3:62" ht="12" customHeight="1">
      <c r="C50" s="59" t="s">
        <v>117</v>
      </c>
      <c r="D50" s="59"/>
      <c r="E50" s="59"/>
      <c r="F50" s="59"/>
      <c r="G50" s="59"/>
      <c r="H50" s="59"/>
      <c r="I50" s="59"/>
      <c r="J50" s="59"/>
      <c r="K50" s="59"/>
      <c r="L50" s="59"/>
      <c r="M50" s="39"/>
      <c r="N50" s="54">
        <v>18</v>
      </c>
      <c r="O50" s="54"/>
      <c r="P50" s="54"/>
      <c r="Q50" s="54"/>
      <c r="R50" s="97">
        <v>-4</v>
      </c>
      <c r="S50" s="97"/>
      <c r="T50" s="97"/>
      <c r="U50" s="54">
        <f>SUM(AA50,AG50)</f>
        <v>32</v>
      </c>
      <c r="V50" s="54"/>
      <c r="W50" s="54"/>
      <c r="X50" s="54"/>
      <c r="Y50" s="54"/>
      <c r="Z50" s="54"/>
      <c r="AA50" s="54">
        <v>9</v>
      </c>
      <c r="AB50" s="54"/>
      <c r="AC50" s="54"/>
      <c r="AD50" s="54"/>
      <c r="AE50" s="54"/>
      <c r="AF50" s="54"/>
      <c r="AG50" s="54">
        <v>23</v>
      </c>
      <c r="AH50" s="54"/>
      <c r="AI50" s="54"/>
      <c r="AJ50" s="54"/>
      <c r="AK50" s="54"/>
      <c r="AL50" s="54"/>
      <c r="AM50" s="54">
        <f>SUM(AS50,AY50)</f>
        <v>561</v>
      </c>
      <c r="AN50" s="54"/>
      <c r="AO50" s="54"/>
      <c r="AP50" s="54"/>
      <c r="AQ50" s="54"/>
      <c r="AR50" s="54"/>
      <c r="AS50" s="54">
        <v>311</v>
      </c>
      <c r="AT50" s="54"/>
      <c r="AU50" s="54"/>
      <c r="AV50" s="54"/>
      <c r="AW50" s="54"/>
      <c r="AX50" s="54"/>
      <c r="AY50" s="54">
        <v>250</v>
      </c>
      <c r="AZ50" s="54"/>
      <c r="BA50" s="54"/>
      <c r="BB50" s="54"/>
      <c r="BC50" s="54"/>
      <c r="BD50" s="54"/>
      <c r="BE50" s="54">
        <v>12534</v>
      </c>
      <c r="BF50" s="54"/>
      <c r="BG50" s="54"/>
      <c r="BH50" s="54"/>
      <c r="BI50" s="54"/>
      <c r="BJ50" s="54"/>
    </row>
    <row r="51" spans="3:62" ht="12" customHeight="1">
      <c r="C51" s="59" t="s">
        <v>118</v>
      </c>
      <c r="D51" s="59"/>
      <c r="E51" s="59"/>
      <c r="F51" s="59"/>
      <c r="G51" s="59"/>
      <c r="H51" s="59"/>
      <c r="I51" s="59"/>
      <c r="J51" s="59"/>
      <c r="K51" s="59"/>
      <c r="L51" s="59"/>
      <c r="M51" s="39"/>
      <c r="N51" s="54">
        <v>12</v>
      </c>
      <c r="O51" s="54"/>
      <c r="P51" s="54"/>
      <c r="Q51" s="54"/>
      <c r="R51" s="97">
        <v>-3</v>
      </c>
      <c r="S51" s="97"/>
      <c r="T51" s="97"/>
      <c r="U51" s="54">
        <f>SUM(AA51,AG51)</f>
        <v>22</v>
      </c>
      <c r="V51" s="54"/>
      <c r="W51" s="54"/>
      <c r="X51" s="54"/>
      <c r="Y51" s="54"/>
      <c r="Z51" s="54"/>
      <c r="AA51" s="54">
        <v>10</v>
      </c>
      <c r="AB51" s="54"/>
      <c r="AC51" s="54"/>
      <c r="AD51" s="54"/>
      <c r="AE51" s="54"/>
      <c r="AF51" s="54"/>
      <c r="AG51" s="54">
        <v>12</v>
      </c>
      <c r="AH51" s="54"/>
      <c r="AI51" s="54"/>
      <c r="AJ51" s="54"/>
      <c r="AK51" s="54"/>
      <c r="AL51" s="54"/>
      <c r="AM51" s="54">
        <f>SUM(AS51,AY51)</f>
        <v>349</v>
      </c>
      <c r="AN51" s="54"/>
      <c r="AO51" s="54"/>
      <c r="AP51" s="54"/>
      <c r="AQ51" s="54"/>
      <c r="AR51" s="54"/>
      <c r="AS51" s="54">
        <v>179</v>
      </c>
      <c r="AT51" s="54"/>
      <c r="AU51" s="54"/>
      <c r="AV51" s="54"/>
      <c r="AW51" s="54"/>
      <c r="AX51" s="54"/>
      <c r="AY51" s="54">
        <v>170</v>
      </c>
      <c r="AZ51" s="54"/>
      <c r="BA51" s="54"/>
      <c r="BB51" s="54"/>
      <c r="BC51" s="54"/>
      <c r="BD51" s="54"/>
      <c r="BE51" s="54">
        <v>12455</v>
      </c>
      <c r="BF51" s="54"/>
      <c r="BG51" s="54"/>
      <c r="BH51" s="54"/>
      <c r="BI51" s="54"/>
      <c r="BJ51" s="54"/>
    </row>
    <row r="52" ht="7.5" customHeight="1">
      <c r="M52" s="37"/>
    </row>
    <row r="53" spans="3:62" ht="12" customHeight="1">
      <c r="C53" s="59" t="s">
        <v>119</v>
      </c>
      <c r="D53" s="59"/>
      <c r="E53" s="59"/>
      <c r="F53" s="59"/>
      <c r="G53" s="59"/>
      <c r="H53" s="59"/>
      <c r="I53" s="59"/>
      <c r="J53" s="59"/>
      <c r="K53" s="59"/>
      <c r="L53" s="59"/>
      <c r="M53" s="39"/>
      <c r="N53" s="54">
        <v>12</v>
      </c>
      <c r="O53" s="54"/>
      <c r="P53" s="54"/>
      <c r="Q53" s="54"/>
      <c r="R53" s="97">
        <v>-2</v>
      </c>
      <c r="S53" s="97"/>
      <c r="T53" s="97"/>
      <c r="U53" s="54">
        <f>SUM(AA53,AG53)</f>
        <v>22</v>
      </c>
      <c r="V53" s="54"/>
      <c r="W53" s="54"/>
      <c r="X53" s="54"/>
      <c r="Y53" s="54"/>
      <c r="Z53" s="54"/>
      <c r="AA53" s="54">
        <v>9</v>
      </c>
      <c r="AB53" s="54"/>
      <c r="AC53" s="54"/>
      <c r="AD53" s="54"/>
      <c r="AE53" s="54"/>
      <c r="AF53" s="54"/>
      <c r="AG53" s="54">
        <v>13</v>
      </c>
      <c r="AH53" s="54"/>
      <c r="AI53" s="54"/>
      <c r="AJ53" s="54"/>
      <c r="AK53" s="54"/>
      <c r="AL53" s="54"/>
      <c r="AM53" s="54">
        <f>SUM(AS53,AY53)</f>
        <v>317</v>
      </c>
      <c r="AN53" s="54"/>
      <c r="AO53" s="54"/>
      <c r="AP53" s="54"/>
      <c r="AQ53" s="54"/>
      <c r="AR53" s="54"/>
      <c r="AS53" s="54">
        <v>164</v>
      </c>
      <c r="AT53" s="54"/>
      <c r="AU53" s="54"/>
      <c r="AV53" s="54"/>
      <c r="AW53" s="54"/>
      <c r="AX53" s="54"/>
      <c r="AY53" s="54">
        <v>153</v>
      </c>
      <c r="AZ53" s="54"/>
      <c r="BA53" s="54"/>
      <c r="BB53" s="54"/>
      <c r="BC53" s="54"/>
      <c r="BD53" s="54"/>
      <c r="BE53" s="54">
        <v>9530</v>
      </c>
      <c r="BF53" s="54"/>
      <c r="BG53" s="54"/>
      <c r="BH53" s="54"/>
      <c r="BI53" s="54"/>
      <c r="BJ53" s="54"/>
    </row>
    <row r="54" spans="3:62" ht="12" customHeight="1">
      <c r="C54" s="59" t="s">
        <v>120</v>
      </c>
      <c r="D54" s="59"/>
      <c r="E54" s="59"/>
      <c r="F54" s="59"/>
      <c r="G54" s="59"/>
      <c r="H54" s="59"/>
      <c r="I54" s="59"/>
      <c r="J54" s="59"/>
      <c r="K54" s="59"/>
      <c r="L54" s="59"/>
      <c r="M54" s="39"/>
      <c r="N54" s="54">
        <v>20</v>
      </c>
      <c r="O54" s="54"/>
      <c r="P54" s="54"/>
      <c r="Q54" s="54"/>
      <c r="R54" s="97"/>
      <c r="S54" s="97"/>
      <c r="T54" s="97"/>
      <c r="U54" s="54">
        <f>SUM(AA54,AG54)</f>
        <v>27</v>
      </c>
      <c r="V54" s="54"/>
      <c r="W54" s="54"/>
      <c r="X54" s="54"/>
      <c r="Y54" s="54"/>
      <c r="Z54" s="54"/>
      <c r="AA54" s="54">
        <v>11</v>
      </c>
      <c r="AB54" s="54"/>
      <c r="AC54" s="54"/>
      <c r="AD54" s="54"/>
      <c r="AE54" s="54"/>
      <c r="AF54" s="54"/>
      <c r="AG54" s="54">
        <v>16</v>
      </c>
      <c r="AH54" s="54"/>
      <c r="AI54" s="54"/>
      <c r="AJ54" s="54"/>
      <c r="AK54" s="54"/>
      <c r="AL54" s="54"/>
      <c r="AM54" s="54">
        <f>SUM(AS54,AY54)</f>
        <v>627</v>
      </c>
      <c r="AN54" s="54"/>
      <c r="AO54" s="54"/>
      <c r="AP54" s="54"/>
      <c r="AQ54" s="54"/>
      <c r="AR54" s="54"/>
      <c r="AS54" s="54">
        <v>320</v>
      </c>
      <c r="AT54" s="54"/>
      <c r="AU54" s="54"/>
      <c r="AV54" s="54"/>
      <c r="AW54" s="54"/>
      <c r="AX54" s="54"/>
      <c r="AY54" s="54">
        <v>307</v>
      </c>
      <c r="AZ54" s="54"/>
      <c r="BA54" s="54"/>
      <c r="BB54" s="54"/>
      <c r="BC54" s="54"/>
      <c r="BD54" s="54"/>
      <c r="BE54" s="54">
        <v>8980</v>
      </c>
      <c r="BF54" s="54"/>
      <c r="BG54" s="54"/>
      <c r="BH54" s="54"/>
      <c r="BI54" s="54"/>
      <c r="BJ54" s="54"/>
    </row>
    <row r="55" spans="3:62" ht="12" customHeight="1">
      <c r="C55" s="59" t="s">
        <v>121</v>
      </c>
      <c r="D55" s="59"/>
      <c r="E55" s="59"/>
      <c r="F55" s="59"/>
      <c r="G55" s="59"/>
      <c r="H55" s="59"/>
      <c r="I55" s="59"/>
      <c r="J55" s="59"/>
      <c r="K55" s="59"/>
      <c r="L55" s="59"/>
      <c r="M55" s="39"/>
      <c r="N55" s="54">
        <v>19</v>
      </c>
      <c r="O55" s="54"/>
      <c r="P55" s="54"/>
      <c r="Q55" s="54"/>
      <c r="R55" s="97"/>
      <c r="S55" s="97"/>
      <c r="T55" s="97"/>
      <c r="U55" s="54">
        <f>SUM(AA55,AG55)</f>
        <v>26</v>
      </c>
      <c r="V55" s="54"/>
      <c r="W55" s="54"/>
      <c r="X55" s="54"/>
      <c r="Y55" s="54"/>
      <c r="Z55" s="54"/>
      <c r="AA55" s="54">
        <v>11</v>
      </c>
      <c r="AB55" s="54"/>
      <c r="AC55" s="54"/>
      <c r="AD55" s="54"/>
      <c r="AE55" s="54"/>
      <c r="AF55" s="54"/>
      <c r="AG55" s="54">
        <v>15</v>
      </c>
      <c r="AH55" s="54"/>
      <c r="AI55" s="54"/>
      <c r="AJ55" s="54"/>
      <c r="AK55" s="54"/>
      <c r="AL55" s="54"/>
      <c r="AM55" s="54">
        <f>SUM(AS55,AY55)</f>
        <v>601</v>
      </c>
      <c r="AN55" s="54"/>
      <c r="AO55" s="54"/>
      <c r="AP55" s="54"/>
      <c r="AQ55" s="54"/>
      <c r="AR55" s="54"/>
      <c r="AS55" s="54">
        <v>297</v>
      </c>
      <c r="AT55" s="54"/>
      <c r="AU55" s="54"/>
      <c r="AV55" s="54"/>
      <c r="AW55" s="54"/>
      <c r="AX55" s="54"/>
      <c r="AY55" s="54">
        <v>304</v>
      </c>
      <c r="AZ55" s="54"/>
      <c r="BA55" s="54"/>
      <c r="BB55" s="54"/>
      <c r="BC55" s="54"/>
      <c r="BD55" s="54"/>
      <c r="BE55" s="54">
        <v>11666</v>
      </c>
      <c r="BF55" s="54"/>
      <c r="BG55" s="54"/>
      <c r="BH55" s="54"/>
      <c r="BI55" s="54"/>
      <c r="BJ55" s="54"/>
    </row>
    <row r="56" spans="3:62" ht="12" customHeight="1">
      <c r="C56" s="59" t="s">
        <v>122</v>
      </c>
      <c r="D56" s="59"/>
      <c r="E56" s="59"/>
      <c r="F56" s="59"/>
      <c r="G56" s="59"/>
      <c r="H56" s="59"/>
      <c r="I56" s="59"/>
      <c r="J56" s="59"/>
      <c r="K56" s="59"/>
      <c r="L56" s="59"/>
      <c r="M56" s="39"/>
      <c r="N56" s="54">
        <v>18</v>
      </c>
      <c r="O56" s="54"/>
      <c r="P56" s="54"/>
      <c r="Q56" s="54"/>
      <c r="R56" s="97">
        <v>-1</v>
      </c>
      <c r="S56" s="97"/>
      <c r="T56" s="97"/>
      <c r="U56" s="54">
        <f>SUM(AA56,AG56)</f>
        <v>27</v>
      </c>
      <c r="V56" s="54"/>
      <c r="W56" s="54"/>
      <c r="X56" s="54"/>
      <c r="Y56" s="54"/>
      <c r="Z56" s="54"/>
      <c r="AA56" s="54">
        <v>10</v>
      </c>
      <c r="AB56" s="54"/>
      <c r="AC56" s="54"/>
      <c r="AD56" s="54"/>
      <c r="AE56" s="54"/>
      <c r="AF56" s="54"/>
      <c r="AG56" s="54">
        <v>17</v>
      </c>
      <c r="AH56" s="54"/>
      <c r="AI56" s="54"/>
      <c r="AJ56" s="54"/>
      <c r="AK56" s="54"/>
      <c r="AL56" s="54"/>
      <c r="AM56" s="54">
        <f>SUM(AS56,AY56)</f>
        <v>619</v>
      </c>
      <c r="AN56" s="54"/>
      <c r="AO56" s="54"/>
      <c r="AP56" s="54"/>
      <c r="AQ56" s="54"/>
      <c r="AR56" s="54"/>
      <c r="AS56" s="54">
        <v>333</v>
      </c>
      <c r="AT56" s="54"/>
      <c r="AU56" s="54"/>
      <c r="AV56" s="54"/>
      <c r="AW56" s="54"/>
      <c r="AX56" s="54"/>
      <c r="AY56" s="54">
        <v>286</v>
      </c>
      <c r="AZ56" s="54"/>
      <c r="BA56" s="54"/>
      <c r="BB56" s="54"/>
      <c r="BC56" s="54"/>
      <c r="BD56" s="54"/>
      <c r="BE56" s="54">
        <v>13757</v>
      </c>
      <c r="BF56" s="54"/>
      <c r="BG56" s="54"/>
      <c r="BH56" s="54"/>
      <c r="BI56" s="54"/>
      <c r="BJ56" s="54"/>
    </row>
    <row r="57" spans="3:62" ht="12" customHeight="1">
      <c r="C57" s="59" t="s">
        <v>123</v>
      </c>
      <c r="D57" s="59"/>
      <c r="E57" s="59"/>
      <c r="F57" s="59"/>
      <c r="G57" s="59"/>
      <c r="H57" s="59"/>
      <c r="I57" s="59"/>
      <c r="J57" s="59"/>
      <c r="K57" s="59"/>
      <c r="L57" s="59"/>
      <c r="M57" s="39"/>
      <c r="N57" s="54">
        <v>22</v>
      </c>
      <c r="O57" s="54"/>
      <c r="P57" s="54"/>
      <c r="Q57" s="54"/>
      <c r="R57" s="97"/>
      <c r="S57" s="97"/>
      <c r="T57" s="97"/>
      <c r="U57" s="54">
        <f>SUM(AA57,AG57)</f>
        <v>29</v>
      </c>
      <c r="V57" s="54"/>
      <c r="W57" s="54"/>
      <c r="X57" s="54"/>
      <c r="Y57" s="54"/>
      <c r="Z57" s="54"/>
      <c r="AA57" s="54">
        <v>10</v>
      </c>
      <c r="AB57" s="54"/>
      <c r="AC57" s="54"/>
      <c r="AD57" s="54"/>
      <c r="AE57" s="54"/>
      <c r="AF57" s="54"/>
      <c r="AG57" s="54">
        <v>19</v>
      </c>
      <c r="AH57" s="54"/>
      <c r="AI57" s="54"/>
      <c r="AJ57" s="54"/>
      <c r="AK57" s="54"/>
      <c r="AL57" s="54"/>
      <c r="AM57" s="54">
        <f>SUM(AS57,AY57)</f>
        <v>705</v>
      </c>
      <c r="AN57" s="54"/>
      <c r="AO57" s="54"/>
      <c r="AP57" s="54"/>
      <c r="AQ57" s="54"/>
      <c r="AR57" s="54"/>
      <c r="AS57" s="54">
        <v>334</v>
      </c>
      <c r="AT57" s="54"/>
      <c r="AU57" s="54"/>
      <c r="AV57" s="54"/>
      <c r="AW57" s="54"/>
      <c r="AX57" s="54"/>
      <c r="AY57" s="54">
        <v>371</v>
      </c>
      <c r="AZ57" s="54"/>
      <c r="BA57" s="54"/>
      <c r="BB57" s="54"/>
      <c r="BC57" s="54"/>
      <c r="BD57" s="54"/>
      <c r="BE57" s="54">
        <v>9322</v>
      </c>
      <c r="BF57" s="54"/>
      <c r="BG57" s="54"/>
      <c r="BH57" s="54"/>
      <c r="BI57" s="54"/>
      <c r="BJ57" s="54"/>
    </row>
    <row r="58" ht="7.5" customHeight="1">
      <c r="M58" s="37"/>
    </row>
    <row r="59" spans="3:62" ht="12" customHeight="1">
      <c r="C59" s="59" t="s">
        <v>124</v>
      </c>
      <c r="D59" s="59"/>
      <c r="E59" s="59"/>
      <c r="F59" s="59"/>
      <c r="G59" s="59"/>
      <c r="H59" s="59"/>
      <c r="I59" s="59"/>
      <c r="J59" s="59"/>
      <c r="K59" s="59"/>
      <c r="L59" s="59"/>
      <c r="M59" s="39"/>
      <c r="N59" s="54">
        <v>26</v>
      </c>
      <c r="O59" s="54"/>
      <c r="P59" s="54"/>
      <c r="Q59" s="54"/>
      <c r="R59" s="97"/>
      <c r="S59" s="97"/>
      <c r="T59" s="97"/>
      <c r="U59" s="54">
        <f>SUM(AA59,AG59)</f>
        <v>34</v>
      </c>
      <c r="V59" s="54"/>
      <c r="W59" s="54"/>
      <c r="X59" s="54"/>
      <c r="Y59" s="54"/>
      <c r="Z59" s="54"/>
      <c r="AA59" s="54">
        <v>9</v>
      </c>
      <c r="AB59" s="54"/>
      <c r="AC59" s="54"/>
      <c r="AD59" s="54"/>
      <c r="AE59" s="54"/>
      <c r="AF59" s="54"/>
      <c r="AG59" s="54">
        <v>25</v>
      </c>
      <c r="AH59" s="54"/>
      <c r="AI59" s="54"/>
      <c r="AJ59" s="54"/>
      <c r="AK59" s="54"/>
      <c r="AL59" s="54"/>
      <c r="AM59" s="54">
        <f>SUM(AS59,AY59)</f>
        <v>873</v>
      </c>
      <c r="AN59" s="54"/>
      <c r="AO59" s="54"/>
      <c r="AP59" s="54"/>
      <c r="AQ59" s="54"/>
      <c r="AR59" s="54"/>
      <c r="AS59" s="54">
        <v>441</v>
      </c>
      <c r="AT59" s="54"/>
      <c r="AU59" s="54"/>
      <c r="AV59" s="54"/>
      <c r="AW59" s="54"/>
      <c r="AX59" s="54"/>
      <c r="AY59" s="54">
        <v>432</v>
      </c>
      <c r="AZ59" s="54"/>
      <c r="BA59" s="54"/>
      <c r="BB59" s="54"/>
      <c r="BC59" s="54"/>
      <c r="BD59" s="54"/>
      <c r="BE59" s="54">
        <v>16210</v>
      </c>
      <c r="BF59" s="54"/>
      <c r="BG59" s="54"/>
      <c r="BH59" s="54"/>
      <c r="BI59" s="54"/>
      <c r="BJ59" s="54"/>
    </row>
    <row r="60" spans="3:62" ht="12" customHeight="1">
      <c r="C60" s="59" t="s">
        <v>125</v>
      </c>
      <c r="D60" s="59"/>
      <c r="E60" s="59"/>
      <c r="F60" s="59"/>
      <c r="G60" s="59"/>
      <c r="H60" s="59"/>
      <c r="I60" s="59"/>
      <c r="J60" s="59"/>
      <c r="K60" s="59"/>
      <c r="L60" s="59"/>
      <c r="M60" s="39"/>
      <c r="N60" s="54">
        <v>17</v>
      </c>
      <c r="O60" s="54"/>
      <c r="P60" s="54"/>
      <c r="Q60" s="54"/>
      <c r="R60" s="97"/>
      <c r="S60" s="97"/>
      <c r="T60" s="97"/>
      <c r="U60" s="54">
        <f>SUM(AA60,AG60)</f>
        <v>23</v>
      </c>
      <c r="V60" s="54"/>
      <c r="W60" s="54"/>
      <c r="X60" s="54"/>
      <c r="Y60" s="54"/>
      <c r="Z60" s="54"/>
      <c r="AA60" s="54">
        <v>10</v>
      </c>
      <c r="AB60" s="54"/>
      <c r="AC60" s="54"/>
      <c r="AD60" s="54"/>
      <c r="AE60" s="54"/>
      <c r="AF60" s="54"/>
      <c r="AG60" s="54">
        <v>13</v>
      </c>
      <c r="AH60" s="54"/>
      <c r="AI60" s="54"/>
      <c r="AJ60" s="54"/>
      <c r="AK60" s="54"/>
      <c r="AL60" s="54"/>
      <c r="AM60" s="54">
        <f>SUM(AS60,AY60)</f>
        <v>511</v>
      </c>
      <c r="AN60" s="54"/>
      <c r="AO60" s="54"/>
      <c r="AP60" s="54"/>
      <c r="AQ60" s="54"/>
      <c r="AR60" s="54"/>
      <c r="AS60" s="54">
        <v>248</v>
      </c>
      <c r="AT60" s="54"/>
      <c r="AU60" s="54"/>
      <c r="AV60" s="54"/>
      <c r="AW60" s="54"/>
      <c r="AX60" s="54"/>
      <c r="AY60" s="54">
        <v>263</v>
      </c>
      <c r="AZ60" s="54"/>
      <c r="BA60" s="54"/>
      <c r="BB60" s="54"/>
      <c r="BC60" s="54"/>
      <c r="BD60" s="54"/>
      <c r="BE60" s="54">
        <v>14258</v>
      </c>
      <c r="BF60" s="54"/>
      <c r="BG60" s="54"/>
      <c r="BH60" s="54"/>
      <c r="BI60" s="54"/>
      <c r="BJ60" s="54"/>
    </row>
    <row r="61" spans="3:62" ht="12" customHeight="1">
      <c r="C61" s="59" t="s">
        <v>126</v>
      </c>
      <c r="D61" s="59"/>
      <c r="E61" s="59"/>
      <c r="F61" s="59"/>
      <c r="G61" s="59"/>
      <c r="H61" s="59"/>
      <c r="I61" s="59"/>
      <c r="J61" s="59"/>
      <c r="K61" s="59"/>
      <c r="L61" s="59"/>
      <c r="M61" s="39"/>
      <c r="N61" s="54">
        <v>19</v>
      </c>
      <c r="O61" s="54"/>
      <c r="P61" s="54"/>
      <c r="Q61" s="54"/>
      <c r="R61" s="97"/>
      <c r="S61" s="97"/>
      <c r="T61" s="97"/>
      <c r="U61" s="54">
        <f>SUM(AA61,AG61)</f>
        <v>26</v>
      </c>
      <c r="V61" s="54"/>
      <c r="W61" s="54"/>
      <c r="X61" s="54"/>
      <c r="Y61" s="54"/>
      <c r="Z61" s="54"/>
      <c r="AA61" s="54">
        <v>7</v>
      </c>
      <c r="AB61" s="54"/>
      <c r="AC61" s="54"/>
      <c r="AD61" s="54"/>
      <c r="AE61" s="54"/>
      <c r="AF61" s="54"/>
      <c r="AG61" s="54">
        <v>19</v>
      </c>
      <c r="AH61" s="54"/>
      <c r="AI61" s="54"/>
      <c r="AJ61" s="54"/>
      <c r="AK61" s="54"/>
      <c r="AL61" s="54"/>
      <c r="AM61" s="54">
        <f>SUM(AS61,AY61)</f>
        <v>638</v>
      </c>
      <c r="AN61" s="54"/>
      <c r="AO61" s="54"/>
      <c r="AP61" s="54"/>
      <c r="AQ61" s="54"/>
      <c r="AR61" s="54"/>
      <c r="AS61" s="54">
        <v>332</v>
      </c>
      <c r="AT61" s="54"/>
      <c r="AU61" s="54"/>
      <c r="AV61" s="54"/>
      <c r="AW61" s="54"/>
      <c r="AX61" s="54"/>
      <c r="AY61" s="54">
        <v>306</v>
      </c>
      <c r="AZ61" s="54"/>
      <c r="BA61" s="54"/>
      <c r="BB61" s="54"/>
      <c r="BC61" s="54"/>
      <c r="BD61" s="54"/>
      <c r="BE61" s="54">
        <v>10127</v>
      </c>
      <c r="BF61" s="54"/>
      <c r="BG61" s="54"/>
      <c r="BH61" s="54"/>
      <c r="BI61" s="54"/>
      <c r="BJ61" s="54"/>
    </row>
    <row r="62" spans="3:62" ht="12" customHeight="1">
      <c r="C62" s="59" t="s">
        <v>127</v>
      </c>
      <c r="D62" s="59"/>
      <c r="E62" s="59"/>
      <c r="F62" s="59"/>
      <c r="G62" s="59"/>
      <c r="H62" s="59"/>
      <c r="I62" s="59"/>
      <c r="J62" s="59"/>
      <c r="K62" s="59"/>
      <c r="L62" s="59"/>
      <c r="M62" s="39"/>
      <c r="N62" s="54">
        <v>14</v>
      </c>
      <c r="O62" s="54"/>
      <c r="P62" s="54"/>
      <c r="Q62" s="54"/>
      <c r="R62" s="97"/>
      <c r="S62" s="97"/>
      <c r="T62" s="97"/>
      <c r="U62" s="54">
        <f>SUM(AA62,AG62)</f>
        <v>20</v>
      </c>
      <c r="V62" s="54"/>
      <c r="W62" s="54"/>
      <c r="X62" s="54"/>
      <c r="Y62" s="54"/>
      <c r="Z62" s="54"/>
      <c r="AA62" s="54">
        <v>7</v>
      </c>
      <c r="AB62" s="54"/>
      <c r="AC62" s="54"/>
      <c r="AD62" s="54"/>
      <c r="AE62" s="54"/>
      <c r="AF62" s="54"/>
      <c r="AG62" s="54">
        <v>13</v>
      </c>
      <c r="AH62" s="54"/>
      <c r="AI62" s="54"/>
      <c r="AJ62" s="54"/>
      <c r="AK62" s="54"/>
      <c r="AL62" s="54"/>
      <c r="AM62" s="54">
        <f>SUM(AS62,AY62)</f>
        <v>431</v>
      </c>
      <c r="AN62" s="54"/>
      <c r="AO62" s="54"/>
      <c r="AP62" s="54"/>
      <c r="AQ62" s="54"/>
      <c r="AR62" s="54"/>
      <c r="AS62" s="54">
        <v>207</v>
      </c>
      <c r="AT62" s="54"/>
      <c r="AU62" s="54"/>
      <c r="AV62" s="54"/>
      <c r="AW62" s="54"/>
      <c r="AX62" s="54"/>
      <c r="AY62" s="54">
        <v>224</v>
      </c>
      <c r="AZ62" s="54"/>
      <c r="BA62" s="54"/>
      <c r="BB62" s="54"/>
      <c r="BC62" s="54"/>
      <c r="BD62" s="54"/>
      <c r="BE62" s="54">
        <v>13211</v>
      </c>
      <c r="BF62" s="54"/>
      <c r="BG62" s="54"/>
      <c r="BH62" s="54"/>
      <c r="BI62" s="54"/>
      <c r="BJ62" s="54"/>
    </row>
    <row r="63" spans="3:62" ht="12" customHeight="1">
      <c r="C63" s="59" t="s">
        <v>128</v>
      </c>
      <c r="D63" s="59"/>
      <c r="E63" s="59"/>
      <c r="F63" s="59"/>
      <c r="G63" s="59"/>
      <c r="H63" s="59"/>
      <c r="I63" s="59"/>
      <c r="J63" s="59"/>
      <c r="K63" s="59"/>
      <c r="L63" s="59"/>
      <c r="M63" s="39"/>
      <c r="N63" s="54">
        <v>21</v>
      </c>
      <c r="O63" s="54"/>
      <c r="P63" s="54"/>
      <c r="Q63" s="54"/>
      <c r="R63" s="97">
        <v>-4</v>
      </c>
      <c r="S63" s="97"/>
      <c r="T63" s="97"/>
      <c r="U63" s="54">
        <f>SUM(AA63,AG63)</f>
        <v>33</v>
      </c>
      <c r="V63" s="54"/>
      <c r="W63" s="54"/>
      <c r="X63" s="54"/>
      <c r="Y63" s="54"/>
      <c r="Z63" s="54"/>
      <c r="AA63" s="54">
        <v>10</v>
      </c>
      <c r="AB63" s="54"/>
      <c r="AC63" s="54"/>
      <c r="AD63" s="54"/>
      <c r="AE63" s="54"/>
      <c r="AF63" s="54"/>
      <c r="AG63" s="54">
        <v>23</v>
      </c>
      <c r="AH63" s="54"/>
      <c r="AI63" s="54"/>
      <c r="AJ63" s="54"/>
      <c r="AK63" s="54"/>
      <c r="AL63" s="54"/>
      <c r="AM63" s="54">
        <f>SUM(AS63,AY63)</f>
        <v>683</v>
      </c>
      <c r="AN63" s="54"/>
      <c r="AO63" s="54"/>
      <c r="AP63" s="54"/>
      <c r="AQ63" s="54"/>
      <c r="AR63" s="54"/>
      <c r="AS63" s="54">
        <v>350</v>
      </c>
      <c r="AT63" s="54"/>
      <c r="AU63" s="54"/>
      <c r="AV63" s="54"/>
      <c r="AW63" s="54"/>
      <c r="AX63" s="54"/>
      <c r="AY63" s="54">
        <v>333</v>
      </c>
      <c r="AZ63" s="54"/>
      <c r="BA63" s="54"/>
      <c r="BB63" s="54"/>
      <c r="BC63" s="54"/>
      <c r="BD63" s="54"/>
      <c r="BE63" s="54">
        <v>13460</v>
      </c>
      <c r="BF63" s="54"/>
      <c r="BG63" s="54"/>
      <c r="BH63" s="54"/>
      <c r="BI63" s="54"/>
      <c r="BJ63" s="54"/>
    </row>
    <row r="64" ht="7.5" customHeight="1">
      <c r="M64" s="37"/>
    </row>
    <row r="65" spans="3:62" ht="12" customHeight="1">
      <c r="C65" s="59" t="s">
        <v>129</v>
      </c>
      <c r="D65" s="59"/>
      <c r="E65" s="59"/>
      <c r="F65" s="59"/>
      <c r="G65" s="59"/>
      <c r="H65" s="59"/>
      <c r="I65" s="59"/>
      <c r="J65" s="59"/>
      <c r="K65" s="59"/>
      <c r="L65" s="59"/>
      <c r="M65" s="39"/>
      <c r="N65" s="54">
        <v>19</v>
      </c>
      <c r="O65" s="54"/>
      <c r="P65" s="54"/>
      <c r="Q65" s="54"/>
      <c r="R65" s="97"/>
      <c r="S65" s="97"/>
      <c r="T65" s="97"/>
      <c r="U65" s="54">
        <f>SUM(AA65,AG65)</f>
        <v>26</v>
      </c>
      <c r="V65" s="54"/>
      <c r="W65" s="54"/>
      <c r="X65" s="54"/>
      <c r="Y65" s="54"/>
      <c r="Z65" s="54"/>
      <c r="AA65" s="54">
        <v>7</v>
      </c>
      <c r="AB65" s="54"/>
      <c r="AC65" s="54"/>
      <c r="AD65" s="54"/>
      <c r="AE65" s="54"/>
      <c r="AF65" s="54"/>
      <c r="AG65" s="54">
        <v>19</v>
      </c>
      <c r="AH65" s="54"/>
      <c r="AI65" s="54"/>
      <c r="AJ65" s="54"/>
      <c r="AK65" s="54"/>
      <c r="AL65" s="54"/>
      <c r="AM65" s="54">
        <f>SUM(AS65,AY65)</f>
        <v>641</v>
      </c>
      <c r="AN65" s="54"/>
      <c r="AO65" s="54"/>
      <c r="AP65" s="54"/>
      <c r="AQ65" s="54"/>
      <c r="AR65" s="54"/>
      <c r="AS65" s="54">
        <v>330</v>
      </c>
      <c r="AT65" s="54"/>
      <c r="AU65" s="54"/>
      <c r="AV65" s="54"/>
      <c r="AW65" s="54"/>
      <c r="AX65" s="54"/>
      <c r="AY65" s="54">
        <v>311</v>
      </c>
      <c r="AZ65" s="54"/>
      <c r="BA65" s="54"/>
      <c r="BB65" s="54"/>
      <c r="BC65" s="54"/>
      <c r="BD65" s="54"/>
      <c r="BE65" s="54">
        <v>14049</v>
      </c>
      <c r="BF65" s="54"/>
      <c r="BG65" s="54"/>
      <c r="BH65" s="54"/>
      <c r="BI65" s="54"/>
      <c r="BJ65" s="54"/>
    </row>
    <row r="66" spans="3:62" ht="12" customHeight="1">
      <c r="C66" s="59" t="s">
        <v>130</v>
      </c>
      <c r="D66" s="59"/>
      <c r="E66" s="59"/>
      <c r="F66" s="59"/>
      <c r="G66" s="59"/>
      <c r="H66" s="59"/>
      <c r="I66" s="59"/>
      <c r="J66" s="59"/>
      <c r="K66" s="59"/>
      <c r="L66" s="59"/>
      <c r="M66" s="39"/>
      <c r="N66" s="54">
        <v>13</v>
      </c>
      <c r="O66" s="54"/>
      <c r="P66" s="54"/>
      <c r="Q66" s="54"/>
      <c r="R66" s="97">
        <v>-9</v>
      </c>
      <c r="S66" s="97"/>
      <c r="T66" s="97"/>
      <c r="U66" s="54">
        <f>SUM(AA66,AG66)</f>
        <v>31</v>
      </c>
      <c r="V66" s="54"/>
      <c r="W66" s="54"/>
      <c r="X66" s="54"/>
      <c r="Y66" s="54"/>
      <c r="Z66" s="54"/>
      <c r="AA66" s="54">
        <v>10</v>
      </c>
      <c r="AB66" s="54"/>
      <c r="AC66" s="54"/>
      <c r="AD66" s="54"/>
      <c r="AE66" s="54"/>
      <c r="AF66" s="54"/>
      <c r="AG66" s="54">
        <v>21</v>
      </c>
      <c r="AH66" s="54"/>
      <c r="AI66" s="54"/>
      <c r="AJ66" s="54"/>
      <c r="AK66" s="54"/>
      <c r="AL66" s="54"/>
      <c r="AM66" s="54">
        <f>SUM(AS66,AY66)</f>
        <v>430</v>
      </c>
      <c r="AN66" s="54"/>
      <c r="AO66" s="54"/>
      <c r="AP66" s="54"/>
      <c r="AQ66" s="54"/>
      <c r="AR66" s="54"/>
      <c r="AS66" s="54">
        <v>225</v>
      </c>
      <c r="AT66" s="54"/>
      <c r="AU66" s="54"/>
      <c r="AV66" s="54"/>
      <c r="AW66" s="54"/>
      <c r="AX66" s="54"/>
      <c r="AY66" s="54">
        <v>205</v>
      </c>
      <c r="AZ66" s="54"/>
      <c r="BA66" s="54"/>
      <c r="BB66" s="54"/>
      <c r="BC66" s="54"/>
      <c r="BD66" s="54"/>
      <c r="BE66" s="54">
        <v>14460</v>
      </c>
      <c r="BF66" s="54"/>
      <c r="BG66" s="54"/>
      <c r="BH66" s="54"/>
      <c r="BI66" s="54"/>
      <c r="BJ66" s="54"/>
    </row>
    <row r="67" spans="3:62" ht="12" customHeight="1">
      <c r="C67" s="59" t="s">
        <v>131</v>
      </c>
      <c r="D67" s="59"/>
      <c r="E67" s="59"/>
      <c r="F67" s="59"/>
      <c r="G67" s="59"/>
      <c r="H67" s="59"/>
      <c r="I67" s="59"/>
      <c r="J67" s="59"/>
      <c r="K67" s="59"/>
      <c r="L67" s="59"/>
      <c r="M67" s="39"/>
      <c r="N67" s="54">
        <v>12</v>
      </c>
      <c r="O67" s="54"/>
      <c r="P67" s="54"/>
      <c r="Q67" s="54"/>
      <c r="R67" s="97"/>
      <c r="S67" s="97"/>
      <c r="T67" s="97"/>
      <c r="U67" s="54">
        <f>SUM(AA67,AG67)</f>
        <v>18</v>
      </c>
      <c r="V67" s="54"/>
      <c r="W67" s="54"/>
      <c r="X67" s="54"/>
      <c r="Y67" s="54"/>
      <c r="Z67" s="54"/>
      <c r="AA67" s="54">
        <v>6</v>
      </c>
      <c r="AB67" s="54"/>
      <c r="AC67" s="54"/>
      <c r="AD67" s="54"/>
      <c r="AE67" s="54"/>
      <c r="AF67" s="54"/>
      <c r="AG67" s="54">
        <v>12</v>
      </c>
      <c r="AH67" s="54"/>
      <c r="AI67" s="54"/>
      <c r="AJ67" s="54"/>
      <c r="AK67" s="54"/>
      <c r="AL67" s="54"/>
      <c r="AM67" s="54">
        <f>SUM(AS67,AY67)</f>
        <v>402</v>
      </c>
      <c r="AN67" s="54"/>
      <c r="AO67" s="54"/>
      <c r="AP67" s="54"/>
      <c r="AQ67" s="54"/>
      <c r="AR67" s="54"/>
      <c r="AS67" s="54">
        <v>190</v>
      </c>
      <c r="AT67" s="54"/>
      <c r="AU67" s="54"/>
      <c r="AV67" s="54"/>
      <c r="AW67" s="54"/>
      <c r="AX67" s="54"/>
      <c r="AY67" s="54">
        <v>212</v>
      </c>
      <c r="AZ67" s="54"/>
      <c r="BA67" s="54"/>
      <c r="BB67" s="54"/>
      <c r="BC67" s="54"/>
      <c r="BD67" s="54"/>
      <c r="BE67" s="54">
        <v>11359</v>
      </c>
      <c r="BF67" s="54"/>
      <c r="BG67" s="54"/>
      <c r="BH67" s="54"/>
      <c r="BI67" s="54"/>
      <c r="BJ67" s="54"/>
    </row>
    <row r="68" spans="3:62" ht="12" customHeight="1">
      <c r="C68" s="59" t="s">
        <v>132</v>
      </c>
      <c r="D68" s="59"/>
      <c r="E68" s="59"/>
      <c r="F68" s="59"/>
      <c r="G68" s="59"/>
      <c r="H68" s="59"/>
      <c r="I68" s="59"/>
      <c r="J68" s="59"/>
      <c r="K68" s="59"/>
      <c r="L68" s="59"/>
      <c r="M68" s="39"/>
      <c r="N68" s="54">
        <v>23</v>
      </c>
      <c r="O68" s="54"/>
      <c r="P68" s="54"/>
      <c r="Q68" s="54"/>
      <c r="R68" s="97"/>
      <c r="S68" s="97"/>
      <c r="T68" s="97"/>
      <c r="U68" s="54">
        <f>SUM(AA68,AG68)</f>
        <v>30</v>
      </c>
      <c r="V68" s="54"/>
      <c r="W68" s="54"/>
      <c r="X68" s="54"/>
      <c r="Y68" s="54"/>
      <c r="Z68" s="54"/>
      <c r="AA68" s="54">
        <v>11</v>
      </c>
      <c r="AB68" s="54"/>
      <c r="AC68" s="54"/>
      <c r="AD68" s="54"/>
      <c r="AE68" s="54"/>
      <c r="AF68" s="54"/>
      <c r="AG68" s="54">
        <v>19</v>
      </c>
      <c r="AH68" s="54"/>
      <c r="AI68" s="54"/>
      <c r="AJ68" s="54"/>
      <c r="AK68" s="54"/>
      <c r="AL68" s="54"/>
      <c r="AM68" s="54">
        <f>SUM(AS68,AY68)</f>
        <v>768</v>
      </c>
      <c r="AN68" s="54"/>
      <c r="AO68" s="54"/>
      <c r="AP68" s="54"/>
      <c r="AQ68" s="54"/>
      <c r="AR68" s="54"/>
      <c r="AS68" s="54">
        <v>389</v>
      </c>
      <c r="AT68" s="54"/>
      <c r="AU68" s="54"/>
      <c r="AV68" s="54"/>
      <c r="AW68" s="54"/>
      <c r="AX68" s="54"/>
      <c r="AY68" s="54">
        <v>379</v>
      </c>
      <c r="AZ68" s="54"/>
      <c r="BA68" s="54"/>
      <c r="BB68" s="54"/>
      <c r="BC68" s="54"/>
      <c r="BD68" s="54"/>
      <c r="BE68" s="54">
        <v>12129</v>
      </c>
      <c r="BF68" s="54"/>
      <c r="BG68" s="54"/>
      <c r="BH68" s="54"/>
      <c r="BI68" s="54"/>
      <c r="BJ68" s="54"/>
    </row>
    <row r="69" spans="3:62" ht="12" customHeight="1">
      <c r="C69" s="59" t="s">
        <v>133</v>
      </c>
      <c r="D69" s="59"/>
      <c r="E69" s="59"/>
      <c r="F69" s="59"/>
      <c r="G69" s="59"/>
      <c r="H69" s="59"/>
      <c r="I69" s="59"/>
      <c r="J69" s="59"/>
      <c r="K69" s="59"/>
      <c r="L69" s="59"/>
      <c r="M69" s="39"/>
      <c r="N69" s="54">
        <v>19</v>
      </c>
      <c r="O69" s="54"/>
      <c r="P69" s="54"/>
      <c r="Q69" s="54"/>
      <c r="R69" s="97">
        <v>-1</v>
      </c>
      <c r="S69" s="97"/>
      <c r="T69" s="97"/>
      <c r="U69" s="54">
        <f>SUM(AA69,AG69)</f>
        <v>28</v>
      </c>
      <c r="V69" s="54"/>
      <c r="W69" s="54"/>
      <c r="X69" s="54"/>
      <c r="Y69" s="54"/>
      <c r="Z69" s="54"/>
      <c r="AA69" s="54">
        <v>10</v>
      </c>
      <c r="AB69" s="54"/>
      <c r="AC69" s="54"/>
      <c r="AD69" s="54"/>
      <c r="AE69" s="54"/>
      <c r="AF69" s="54"/>
      <c r="AG69" s="54">
        <v>18</v>
      </c>
      <c r="AH69" s="54"/>
      <c r="AI69" s="54"/>
      <c r="AJ69" s="54"/>
      <c r="AK69" s="54"/>
      <c r="AL69" s="54"/>
      <c r="AM69" s="54">
        <f>SUM(AS69,AY69)</f>
        <v>612</v>
      </c>
      <c r="AN69" s="54"/>
      <c r="AO69" s="54"/>
      <c r="AP69" s="54"/>
      <c r="AQ69" s="54"/>
      <c r="AR69" s="54"/>
      <c r="AS69" s="54">
        <v>325</v>
      </c>
      <c r="AT69" s="54"/>
      <c r="AU69" s="54"/>
      <c r="AV69" s="54"/>
      <c r="AW69" s="54"/>
      <c r="AX69" s="54"/>
      <c r="AY69" s="54">
        <v>287</v>
      </c>
      <c r="AZ69" s="54"/>
      <c r="BA69" s="54"/>
      <c r="BB69" s="54"/>
      <c r="BC69" s="54"/>
      <c r="BD69" s="54"/>
      <c r="BE69" s="54">
        <v>14425</v>
      </c>
      <c r="BF69" s="54"/>
      <c r="BG69" s="54"/>
      <c r="BH69" s="54"/>
      <c r="BI69" s="54"/>
      <c r="BJ69" s="54"/>
    </row>
    <row r="70" ht="7.5" customHeight="1">
      <c r="M70" s="37"/>
    </row>
    <row r="71" spans="3:62" ht="12" customHeight="1">
      <c r="C71" s="59" t="s">
        <v>134</v>
      </c>
      <c r="D71" s="59"/>
      <c r="E71" s="59"/>
      <c r="F71" s="59"/>
      <c r="G71" s="59"/>
      <c r="H71" s="59"/>
      <c r="I71" s="59"/>
      <c r="J71" s="59"/>
      <c r="K71" s="59"/>
      <c r="L71" s="59"/>
      <c r="M71" s="39"/>
      <c r="N71" s="54">
        <v>21</v>
      </c>
      <c r="O71" s="54"/>
      <c r="P71" s="54"/>
      <c r="Q71" s="54"/>
      <c r="R71" s="97"/>
      <c r="S71" s="97"/>
      <c r="T71" s="97"/>
      <c r="U71" s="54">
        <f>SUM(AA71,AG71)</f>
        <v>28</v>
      </c>
      <c r="V71" s="54"/>
      <c r="W71" s="54"/>
      <c r="X71" s="54"/>
      <c r="Y71" s="54"/>
      <c r="Z71" s="54"/>
      <c r="AA71" s="54">
        <v>9</v>
      </c>
      <c r="AB71" s="54"/>
      <c r="AC71" s="54"/>
      <c r="AD71" s="54"/>
      <c r="AE71" s="54"/>
      <c r="AF71" s="54"/>
      <c r="AG71" s="54">
        <v>19</v>
      </c>
      <c r="AH71" s="54"/>
      <c r="AI71" s="54"/>
      <c r="AJ71" s="54"/>
      <c r="AK71" s="54"/>
      <c r="AL71" s="54"/>
      <c r="AM71" s="54">
        <f>SUM(AS71,AY71)</f>
        <v>702</v>
      </c>
      <c r="AN71" s="54"/>
      <c r="AO71" s="54"/>
      <c r="AP71" s="54"/>
      <c r="AQ71" s="54"/>
      <c r="AR71" s="54"/>
      <c r="AS71" s="54">
        <v>328</v>
      </c>
      <c r="AT71" s="54"/>
      <c r="AU71" s="54"/>
      <c r="AV71" s="54"/>
      <c r="AW71" s="54"/>
      <c r="AX71" s="54"/>
      <c r="AY71" s="54">
        <v>374</v>
      </c>
      <c r="AZ71" s="54"/>
      <c r="BA71" s="54"/>
      <c r="BB71" s="54"/>
      <c r="BC71" s="54"/>
      <c r="BD71" s="54"/>
      <c r="BE71" s="54">
        <v>15372</v>
      </c>
      <c r="BF71" s="54"/>
      <c r="BG71" s="54"/>
      <c r="BH71" s="54"/>
      <c r="BI71" s="54"/>
      <c r="BJ71" s="54"/>
    </row>
    <row r="72" spans="3:62" ht="12" customHeight="1">
      <c r="C72" s="59" t="s">
        <v>135</v>
      </c>
      <c r="D72" s="59"/>
      <c r="E72" s="59"/>
      <c r="F72" s="59"/>
      <c r="G72" s="59"/>
      <c r="H72" s="59"/>
      <c r="I72" s="59"/>
      <c r="J72" s="59"/>
      <c r="K72" s="59"/>
      <c r="L72" s="59"/>
      <c r="M72" s="39"/>
      <c r="N72" s="54">
        <v>18</v>
      </c>
      <c r="O72" s="54"/>
      <c r="P72" s="54"/>
      <c r="Q72" s="54"/>
      <c r="R72" s="97"/>
      <c r="S72" s="97"/>
      <c r="T72" s="97"/>
      <c r="U72" s="54">
        <f>SUM(AA72,AG72)</f>
        <v>25</v>
      </c>
      <c r="V72" s="54"/>
      <c r="W72" s="54"/>
      <c r="X72" s="54"/>
      <c r="Y72" s="54"/>
      <c r="Z72" s="54"/>
      <c r="AA72" s="54">
        <v>9</v>
      </c>
      <c r="AB72" s="54"/>
      <c r="AC72" s="54"/>
      <c r="AD72" s="54"/>
      <c r="AE72" s="54"/>
      <c r="AF72" s="54"/>
      <c r="AG72" s="54">
        <v>16</v>
      </c>
      <c r="AH72" s="54"/>
      <c r="AI72" s="54"/>
      <c r="AJ72" s="54"/>
      <c r="AK72" s="54"/>
      <c r="AL72" s="54"/>
      <c r="AM72" s="54">
        <f>SUM(AS72,AY72)</f>
        <v>518</v>
      </c>
      <c r="AN72" s="54"/>
      <c r="AO72" s="54"/>
      <c r="AP72" s="54"/>
      <c r="AQ72" s="54"/>
      <c r="AR72" s="54"/>
      <c r="AS72" s="54">
        <v>264</v>
      </c>
      <c r="AT72" s="54"/>
      <c r="AU72" s="54"/>
      <c r="AV72" s="54"/>
      <c r="AW72" s="54"/>
      <c r="AX72" s="54"/>
      <c r="AY72" s="54">
        <v>254</v>
      </c>
      <c r="AZ72" s="54"/>
      <c r="BA72" s="54"/>
      <c r="BB72" s="54"/>
      <c r="BC72" s="54"/>
      <c r="BD72" s="54"/>
      <c r="BE72" s="54">
        <v>9905</v>
      </c>
      <c r="BF72" s="54"/>
      <c r="BG72" s="54"/>
      <c r="BH72" s="54"/>
      <c r="BI72" s="54"/>
      <c r="BJ72" s="54"/>
    </row>
    <row r="73" spans="3:62" ht="12" customHeight="1">
      <c r="C73" s="59" t="s">
        <v>136</v>
      </c>
      <c r="D73" s="59"/>
      <c r="E73" s="59"/>
      <c r="F73" s="59"/>
      <c r="G73" s="59"/>
      <c r="H73" s="59"/>
      <c r="I73" s="59"/>
      <c r="J73" s="59"/>
      <c r="K73" s="59"/>
      <c r="L73" s="59"/>
      <c r="M73" s="39"/>
      <c r="N73" s="54">
        <v>20</v>
      </c>
      <c r="O73" s="54"/>
      <c r="P73" s="54"/>
      <c r="Q73" s="54"/>
      <c r="R73" s="97">
        <v>-4</v>
      </c>
      <c r="S73" s="97"/>
      <c r="T73" s="97"/>
      <c r="U73" s="54">
        <f>SUM(AA73,AG73)</f>
        <v>32</v>
      </c>
      <c r="V73" s="54"/>
      <c r="W73" s="54"/>
      <c r="X73" s="54"/>
      <c r="Y73" s="54"/>
      <c r="Z73" s="54"/>
      <c r="AA73" s="54">
        <v>13</v>
      </c>
      <c r="AB73" s="54"/>
      <c r="AC73" s="54"/>
      <c r="AD73" s="54"/>
      <c r="AE73" s="54"/>
      <c r="AF73" s="54"/>
      <c r="AG73" s="54">
        <v>19</v>
      </c>
      <c r="AH73" s="54"/>
      <c r="AI73" s="54"/>
      <c r="AJ73" s="54"/>
      <c r="AK73" s="54"/>
      <c r="AL73" s="54"/>
      <c r="AM73" s="54">
        <f>SUM(AS73,AY73)</f>
        <v>680</v>
      </c>
      <c r="AN73" s="54"/>
      <c r="AO73" s="54"/>
      <c r="AP73" s="54"/>
      <c r="AQ73" s="54"/>
      <c r="AR73" s="54"/>
      <c r="AS73" s="54">
        <v>361</v>
      </c>
      <c r="AT73" s="54"/>
      <c r="AU73" s="54"/>
      <c r="AV73" s="54"/>
      <c r="AW73" s="54"/>
      <c r="AX73" s="54"/>
      <c r="AY73" s="54">
        <v>319</v>
      </c>
      <c r="AZ73" s="54"/>
      <c r="BA73" s="54"/>
      <c r="BB73" s="54"/>
      <c r="BC73" s="54"/>
      <c r="BD73" s="54"/>
      <c r="BE73" s="54">
        <v>15274</v>
      </c>
      <c r="BF73" s="54"/>
      <c r="BG73" s="54"/>
      <c r="BH73" s="54"/>
      <c r="BI73" s="54"/>
      <c r="BJ73" s="54"/>
    </row>
    <row r="74" spans="3:62" ht="12" customHeight="1">
      <c r="C74" s="59" t="s">
        <v>137</v>
      </c>
      <c r="D74" s="59"/>
      <c r="E74" s="59"/>
      <c r="F74" s="59"/>
      <c r="G74" s="59"/>
      <c r="H74" s="59"/>
      <c r="I74" s="59"/>
      <c r="J74" s="59"/>
      <c r="K74" s="59"/>
      <c r="L74" s="59"/>
      <c r="M74" s="39"/>
      <c r="N74" s="54">
        <v>12</v>
      </c>
      <c r="O74" s="54"/>
      <c r="P74" s="54"/>
      <c r="Q74" s="54"/>
      <c r="R74" s="97"/>
      <c r="S74" s="97"/>
      <c r="T74" s="97"/>
      <c r="U74" s="54">
        <f>SUM(AA74,AG74)</f>
        <v>18</v>
      </c>
      <c r="V74" s="54"/>
      <c r="W74" s="54"/>
      <c r="X74" s="54"/>
      <c r="Y74" s="54"/>
      <c r="Z74" s="54"/>
      <c r="AA74" s="54">
        <v>7</v>
      </c>
      <c r="AB74" s="54"/>
      <c r="AC74" s="54"/>
      <c r="AD74" s="54"/>
      <c r="AE74" s="54"/>
      <c r="AF74" s="54"/>
      <c r="AG74" s="54">
        <v>11</v>
      </c>
      <c r="AH74" s="54"/>
      <c r="AI74" s="54"/>
      <c r="AJ74" s="54"/>
      <c r="AK74" s="54"/>
      <c r="AL74" s="54"/>
      <c r="AM74" s="54">
        <f>SUM(AS74,AY74)</f>
        <v>337</v>
      </c>
      <c r="AN74" s="54"/>
      <c r="AO74" s="54"/>
      <c r="AP74" s="54"/>
      <c r="AQ74" s="54"/>
      <c r="AR74" s="54"/>
      <c r="AS74" s="54">
        <v>182</v>
      </c>
      <c r="AT74" s="54"/>
      <c r="AU74" s="54"/>
      <c r="AV74" s="54"/>
      <c r="AW74" s="54"/>
      <c r="AX74" s="54"/>
      <c r="AY74" s="54">
        <v>155</v>
      </c>
      <c r="AZ74" s="54"/>
      <c r="BA74" s="54"/>
      <c r="BB74" s="54"/>
      <c r="BC74" s="54"/>
      <c r="BD74" s="54"/>
      <c r="BE74" s="54">
        <v>12179</v>
      </c>
      <c r="BF74" s="54"/>
      <c r="BG74" s="54"/>
      <c r="BH74" s="54"/>
      <c r="BI74" s="54"/>
      <c r="BJ74" s="54"/>
    </row>
    <row r="75" spans="3:62" ht="12" customHeight="1">
      <c r="C75" s="59" t="s">
        <v>138</v>
      </c>
      <c r="D75" s="59"/>
      <c r="E75" s="59"/>
      <c r="F75" s="59"/>
      <c r="G75" s="59"/>
      <c r="H75" s="59"/>
      <c r="I75" s="59"/>
      <c r="J75" s="59"/>
      <c r="K75" s="59"/>
      <c r="L75" s="59"/>
      <c r="M75" s="39"/>
      <c r="N75" s="54">
        <v>23</v>
      </c>
      <c r="O75" s="54"/>
      <c r="P75" s="54"/>
      <c r="Q75" s="54"/>
      <c r="R75" s="97"/>
      <c r="S75" s="97"/>
      <c r="T75" s="97"/>
      <c r="U75" s="54">
        <f>SUM(AA75,AG75)</f>
        <v>30</v>
      </c>
      <c r="V75" s="54"/>
      <c r="W75" s="54"/>
      <c r="X75" s="54"/>
      <c r="Y75" s="54"/>
      <c r="Z75" s="54"/>
      <c r="AA75" s="54">
        <v>8</v>
      </c>
      <c r="AB75" s="54"/>
      <c r="AC75" s="54"/>
      <c r="AD75" s="54"/>
      <c r="AE75" s="54"/>
      <c r="AF75" s="54"/>
      <c r="AG75" s="54">
        <v>22</v>
      </c>
      <c r="AH75" s="54"/>
      <c r="AI75" s="54"/>
      <c r="AJ75" s="54"/>
      <c r="AK75" s="54"/>
      <c r="AL75" s="54"/>
      <c r="AM75" s="54">
        <f>SUM(AS75,AY75)</f>
        <v>722</v>
      </c>
      <c r="AN75" s="54"/>
      <c r="AO75" s="54"/>
      <c r="AP75" s="54"/>
      <c r="AQ75" s="54"/>
      <c r="AR75" s="54"/>
      <c r="AS75" s="54">
        <v>345</v>
      </c>
      <c r="AT75" s="54"/>
      <c r="AU75" s="54"/>
      <c r="AV75" s="54"/>
      <c r="AW75" s="54"/>
      <c r="AX75" s="54"/>
      <c r="AY75" s="54">
        <v>377</v>
      </c>
      <c r="AZ75" s="54"/>
      <c r="BA75" s="54"/>
      <c r="BB75" s="54"/>
      <c r="BC75" s="54"/>
      <c r="BD75" s="54"/>
      <c r="BE75" s="54">
        <v>12323</v>
      </c>
      <c r="BF75" s="54"/>
      <c r="BG75" s="54"/>
      <c r="BH75" s="54"/>
      <c r="BI75" s="54"/>
      <c r="BJ75" s="54"/>
    </row>
    <row r="76" spans="2:62" ht="7.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38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</row>
    <row r="77" ht="12" customHeight="1"/>
    <row r="83" spans="3:62" ht="13.5">
      <c r="C83" s="93" t="s">
        <v>181</v>
      </c>
      <c r="D83" s="93"/>
      <c r="E83" s="93"/>
      <c r="F83" s="93"/>
      <c r="G83" s="93"/>
      <c r="H83" s="93"/>
      <c r="I83" s="93"/>
      <c r="J83" s="93"/>
      <c r="K83" s="93"/>
      <c r="L83" s="93"/>
      <c r="M83" s="25"/>
      <c r="N83" s="91">
        <f>SUM(N11:Q75)</f>
        <v>892</v>
      </c>
      <c r="O83" s="91"/>
      <c r="P83" s="91"/>
      <c r="Q83" s="91"/>
      <c r="R83" s="92">
        <f>SUM(R11:T75)</f>
        <v>-78</v>
      </c>
      <c r="S83" s="92"/>
      <c r="T83" s="92"/>
      <c r="U83" s="91">
        <f>SUM(U11:Z75)</f>
        <v>1370</v>
      </c>
      <c r="V83" s="91"/>
      <c r="W83" s="91"/>
      <c r="X83" s="91"/>
      <c r="Y83" s="91"/>
      <c r="Z83" s="91"/>
      <c r="AA83" s="91">
        <f>SUM(AA11:AF75)</f>
        <v>483</v>
      </c>
      <c r="AB83" s="91"/>
      <c r="AC83" s="91"/>
      <c r="AD83" s="91"/>
      <c r="AE83" s="91"/>
      <c r="AF83" s="91"/>
      <c r="AG83" s="91">
        <f>SUM(AG11:AL75)</f>
        <v>887</v>
      </c>
      <c r="AH83" s="91"/>
      <c r="AI83" s="91"/>
      <c r="AJ83" s="91"/>
      <c r="AK83" s="91"/>
      <c r="AL83" s="91"/>
      <c r="AM83" s="91">
        <f>SUM(AM11:AR75)</f>
        <v>28197</v>
      </c>
      <c r="AN83" s="91"/>
      <c r="AO83" s="91"/>
      <c r="AP83" s="91"/>
      <c r="AQ83" s="91"/>
      <c r="AR83" s="91"/>
      <c r="AS83" s="91">
        <f>SUM(AS11:AX75)</f>
        <v>14550</v>
      </c>
      <c r="AT83" s="91"/>
      <c r="AU83" s="91"/>
      <c r="AV83" s="91"/>
      <c r="AW83" s="91"/>
      <c r="AX83" s="91"/>
      <c r="AY83" s="91">
        <f>SUM(AY11:BD75)</f>
        <v>13647</v>
      </c>
      <c r="AZ83" s="91"/>
      <c r="BA83" s="91"/>
      <c r="BB83" s="91"/>
      <c r="BC83" s="91"/>
      <c r="BD83" s="91"/>
      <c r="BE83" s="91">
        <f>SUM(BE11:BJ75)</f>
        <v>678111</v>
      </c>
      <c r="BF83" s="91"/>
      <c r="BG83" s="91"/>
      <c r="BH83" s="91"/>
      <c r="BI83" s="91"/>
      <c r="BJ83" s="91"/>
    </row>
    <row r="84" spans="3:62" ht="13.5">
      <c r="C84" s="93" t="s">
        <v>182</v>
      </c>
      <c r="D84" s="93"/>
      <c r="E84" s="93"/>
      <c r="F84" s="93"/>
      <c r="G84" s="93"/>
      <c r="H84" s="93"/>
      <c r="I84" s="93"/>
      <c r="J84" s="93"/>
      <c r="K84" s="93"/>
      <c r="L84" s="93"/>
      <c r="M84" s="25"/>
      <c r="N84" s="91">
        <f>SUM('14-4'!N9:Q19)</f>
        <v>154</v>
      </c>
      <c r="O84" s="91"/>
      <c r="P84" s="91"/>
      <c r="Q84" s="91"/>
      <c r="R84" s="92">
        <f>SUM('14-4'!R9:T19)</f>
        <v>-8</v>
      </c>
      <c r="S84" s="92"/>
      <c r="T84" s="92"/>
      <c r="U84" s="91">
        <f>SUM('14-4'!U9:Z19)</f>
        <v>229</v>
      </c>
      <c r="V84" s="91"/>
      <c r="W84" s="91"/>
      <c r="X84" s="91"/>
      <c r="Y84" s="91"/>
      <c r="Z84" s="91"/>
      <c r="AA84" s="91">
        <f>SUM('14-4'!AA9:AF19)</f>
        <v>85</v>
      </c>
      <c r="AB84" s="91"/>
      <c r="AC84" s="91"/>
      <c r="AD84" s="91"/>
      <c r="AE84" s="91"/>
      <c r="AF84" s="91"/>
      <c r="AG84" s="91">
        <f>SUM('14-4'!AG9:AL19)</f>
        <v>144</v>
      </c>
      <c r="AH84" s="91"/>
      <c r="AI84" s="91"/>
      <c r="AJ84" s="91"/>
      <c r="AK84" s="91"/>
      <c r="AL84" s="91"/>
      <c r="AM84" s="91">
        <f>SUM('14-4'!AM9:AR19)</f>
        <v>4958</v>
      </c>
      <c r="AN84" s="91"/>
      <c r="AO84" s="91"/>
      <c r="AP84" s="91"/>
      <c r="AQ84" s="91"/>
      <c r="AR84" s="91"/>
      <c r="AS84" s="91">
        <f>SUM('14-4'!AS9:AX19)</f>
        <v>2561</v>
      </c>
      <c r="AT84" s="91"/>
      <c r="AU84" s="91"/>
      <c r="AV84" s="91"/>
      <c r="AW84" s="91"/>
      <c r="AX84" s="91"/>
      <c r="AY84" s="91">
        <f>SUM('14-4'!AY9:BD19)</f>
        <v>2397</v>
      </c>
      <c r="AZ84" s="91"/>
      <c r="BA84" s="91"/>
      <c r="BB84" s="91"/>
      <c r="BC84" s="91"/>
      <c r="BD84" s="91"/>
      <c r="BE84" s="91">
        <f>SUM('14-4'!BE9:BJ19)</f>
        <v>110261</v>
      </c>
      <c r="BF84" s="91"/>
      <c r="BG84" s="91"/>
      <c r="BH84" s="91"/>
      <c r="BI84" s="91"/>
      <c r="BJ84" s="91"/>
    </row>
  </sheetData>
  <sheetProtection/>
  <mergeCells count="594">
    <mergeCell ref="AY75:BD75"/>
    <mergeCell ref="BE75:BJ75"/>
    <mergeCell ref="AY74:BD74"/>
    <mergeCell ref="BE74:BJ74"/>
    <mergeCell ref="C75:L75"/>
    <mergeCell ref="N75:Q75"/>
    <mergeCell ref="R75:T75"/>
    <mergeCell ref="U75:Z75"/>
    <mergeCell ref="AA75:AF75"/>
    <mergeCell ref="AG75:AL75"/>
    <mergeCell ref="AM75:AR75"/>
    <mergeCell ref="AS75:AX75"/>
    <mergeCell ref="AY73:BD73"/>
    <mergeCell ref="BE73:BJ73"/>
    <mergeCell ref="C74:L74"/>
    <mergeCell ref="N74:Q74"/>
    <mergeCell ref="R74:T74"/>
    <mergeCell ref="U74:Z74"/>
    <mergeCell ref="AA74:AF74"/>
    <mergeCell ref="AG74:AL74"/>
    <mergeCell ref="AM74:AR74"/>
    <mergeCell ref="AS74:AX74"/>
    <mergeCell ref="AY72:BD72"/>
    <mergeCell ref="BE72:BJ72"/>
    <mergeCell ref="C73:L73"/>
    <mergeCell ref="N73:Q73"/>
    <mergeCell ref="R73:T73"/>
    <mergeCell ref="U73:Z73"/>
    <mergeCell ref="AA73:AF73"/>
    <mergeCell ref="AG73:AL73"/>
    <mergeCell ref="AM73:AR73"/>
    <mergeCell ref="AS73:AX73"/>
    <mergeCell ref="AY71:BD71"/>
    <mergeCell ref="BE71:BJ71"/>
    <mergeCell ref="C72:L72"/>
    <mergeCell ref="N72:Q72"/>
    <mergeCell ref="R72:T72"/>
    <mergeCell ref="U72:Z72"/>
    <mergeCell ref="AA72:AF72"/>
    <mergeCell ref="AG72:AL72"/>
    <mergeCell ref="AM72:AR72"/>
    <mergeCell ref="AS72:AX72"/>
    <mergeCell ref="AY69:BD69"/>
    <mergeCell ref="BE69:BJ69"/>
    <mergeCell ref="C71:L71"/>
    <mergeCell ref="N71:Q71"/>
    <mergeCell ref="R71:T71"/>
    <mergeCell ref="U71:Z71"/>
    <mergeCell ref="AA71:AF71"/>
    <mergeCell ref="AG71:AL71"/>
    <mergeCell ref="AM71:AR71"/>
    <mergeCell ref="AS71:AX71"/>
    <mergeCell ref="AY68:BD68"/>
    <mergeCell ref="BE68:BJ68"/>
    <mergeCell ref="C69:L69"/>
    <mergeCell ref="N69:Q69"/>
    <mergeCell ref="R69:T69"/>
    <mergeCell ref="U69:Z69"/>
    <mergeCell ref="AA69:AF69"/>
    <mergeCell ref="AG69:AL69"/>
    <mergeCell ref="AM69:AR69"/>
    <mergeCell ref="AS69:AX69"/>
    <mergeCell ref="AY67:BD67"/>
    <mergeCell ref="BE67:BJ67"/>
    <mergeCell ref="C68:L68"/>
    <mergeCell ref="N68:Q68"/>
    <mergeCell ref="R68:T68"/>
    <mergeCell ref="U68:Z68"/>
    <mergeCell ref="AA68:AF68"/>
    <mergeCell ref="AG68:AL68"/>
    <mergeCell ref="AM68:AR68"/>
    <mergeCell ref="AS68:AX68"/>
    <mergeCell ref="AY66:BD66"/>
    <mergeCell ref="BE66:BJ66"/>
    <mergeCell ref="C67:L67"/>
    <mergeCell ref="N67:Q67"/>
    <mergeCell ref="R67:T67"/>
    <mergeCell ref="U67:Z67"/>
    <mergeCell ref="AA67:AF67"/>
    <mergeCell ref="AG67:AL67"/>
    <mergeCell ref="AM67:AR67"/>
    <mergeCell ref="AS67:AX67"/>
    <mergeCell ref="AY65:BD65"/>
    <mergeCell ref="BE65:BJ65"/>
    <mergeCell ref="C66:L66"/>
    <mergeCell ref="N66:Q66"/>
    <mergeCell ref="R66:T66"/>
    <mergeCell ref="U66:Z66"/>
    <mergeCell ref="AA66:AF66"/>
    <mergeCell ref="AG66:AL66"/>
    <mergeCell ref="AM66:AR66"/>
    <mergeCell ref="AS66:AX66"/>
    <mergeCell ref="AY63:BD63"/>
    <mergeCell ref="BE63:BJ63"/>
    <mergeCell ref="C65:L65"/>
    <mergeCell ref="N65:Q65"/>
    <mergeCell ref="R65:T65"/>
    <mergeCell ref="U65:Z65"/>
    <mergeCell ref="AA65:AF65"/>
    <mergeCell ref="AG65:AL65"/>
    <mergeCell ref="AM65:AR65"/>
    <mergeCell ref="AS65:AX65"/>
    <mergeCell ref="AY62:BD62"/>
    <mergeCell ref="BE62:BJ62"/>
    <mergeCell ref="C63:L63"/>
    <mergeCell ref="N63:Q63"/>
    <mergeCell ref="R63:T63"/>
    <mergeCell ref="U63:Z63"/>
    <mergeCell ref="AA63:AF63"/>
    <mergeCell ref="AG63:AL63"/>
    <mergeCell ref="AM63:AR63"/>
    <mergeCell ref="AS63:AX63"/>
    <mergeCell ref="AY61:BD61"/>
    <mergeCell ref="BE61:BJ61"/>
    <mergeCell ref="C62:L62"/>
    <mergeCell ref="N62:Q62"/>
    <mergeCell ref="R62:T62"/>
    <mergeCell ref="U62:Z62"/>
    <mergeCell ref="AA62:AF62"/>
    <mergeCell ref="AG62:AL62"/>
    <mergeCell ref="AM62:AR62"/>
    <mergeCell ref="AS62:AX62"/>
    <mergeCell ref="AY60:BD60"/>
    <mergeCell ref="BE60:BJ60"/>
    <mergeCell ref="C61:L61"/>
    <mergeCell ref="N61:Q61"/>
    <mergeCell ref="R61:T61"/>
    <mergeCell ref="U61:Z61"/>
    <mergeCell ref="AA61:AF61"/>
    <mergeCell ref="AG61:AL61"/>
    <mergeCell ref="AM61:AR61"/>
    <mergeCell ref="AS61:AX61"/>
    <mergeCell ref="AY59:BD59"/>
    <mergeCell ref="BE59:BJ59"/>
    <mergeCell ref="C60:L60"/>
    <mergeCell ref="N60:Q60"/>
    <mergeCell ref="R60:T60"/>
    <mergeCell ref="U60:Z60"/>
    <mergeCell ref="AA60:AF60"/>
    <mergeCell ref="AG60:AL60"/>
    <mergeCell ref="AM60:AR60"/>
    <mergeCell ref="AS60:AX60"/>
    <mergeCell ref="AY57:BD57"/>
    <mergeCell ref="BE57:BJ57"/>
    <mergeCell ref="C59:L59"/>
    <mergeCell ref="N59:Q59"/>
    <mergeCell ref="R59:T59"/>
    <mergeCell ref="U59:Z59"/>
    <mergeCell ref="AA59:AF59"/>
    <mergeCell ref="AG59:AL59"/>
    <mergeCell ref="AM59:AR59"/>
    <mergeCell ref="AS59:AX59"/>
    <mergeCell ref="AY56:BD56"/>
    <mergeCell ref="BE56:BJ56"/>
    <mergeCell ref="C57:L57"/>
    <mergeCell ref="N57:Q57"/>
    <mergeCell ref="R57:T57"/>
    <mergeCell ref="U57:Z57"/>
    <mergeCell ref="AA57:AF57"/>
    <mergeCell ref="AG57:AL57"/>
    <mergeCell ref="AM57:AR57"/>
    <mergeCell ref="AS57:AX57"/>
    <mergeCell ref="AY55:BD55"/>
    <mergeCell ref="BE55:BJ55"/>
    <mergeCell ref="C56:L56"/>
    <mergeCell ref="N56:Q56"/>
    <mergeCell ref="R56:T56"/>
    <mergeCell ref="U56:Z56"/>
    <mergeCell ref="AA56:AF56"/>
    <mergeCell ref="AG56:AL56"/>
    <mergeCell ref="AM56:AR56"/>
    <mergeCell ref="AS56:AX56"/>
    <mergeCell ref="AY54:BD54"/>
    <mergeCell ref="BE54:BJ54"/>
    <mergeCell ref="C55:L55"/>
    <mergeCell ref="N55:Q55"/>
    <mergeCell ref="R55:T55"/>
    <mergeCell ref="U55:Z55"/>
    <mergeCell ref="AA55:AF55"/>
    <mergeCell ref="AG55:AL55"/>
    <mergeCell ref="AM55:AR55"/>
    <mergeCell ref="AS55:AX55"/>
    <mergeCell ref="AY53:BD53"/>
    <mergeCell ref="BE53:BJ53"/>
    <mergeCell ref="C54:L54"/>
    <mergeCell ref="N54:Q54"/>
    <mergeCell ref="R54:T54"/>
    <mergeCell ref="U54:Z54"/>
    <mergeCell ref="AA54:AF54"/>
    <mergeCell ref="AG54:AL54"/>
    <mergeCell ref="AM54:AR54"/>
    <mergeCell ref="AS54:AX54"/>
    <mergeCell ref="AY51:BD51"/>
    <mergeCell ref="BE51:BJ51"/>
    <mergeCell ref="C53:L53"/>
    <mergeCell ref="N53:Q53"/>
    <mergeCell ref="R53:T53"/>
    <mergeCell ref="U53:Z53"/>
    <mergeCell ref="AA53:AF53"/>
    <mergeCell ref="AG53:AL53"/>
    <mergeCell ref="AM53:AR53"/>
    <mergeCell ref="AS53:AX53"/>
    <mergeCell ref="AY50:BD50"/>
    <mergeCell ref="BE50:BJ50"/>
    <mergeCell ref="C51:L51"/>
    <mergeCell ref="N51:Q51"/>
    <mergeCell ref="R51:T51"/>
    <mergeCell ref="U51:Z51"/>
    <mergeCell ref="AA51:AF51"/>
    <mergeCell ref="AG51:AL51"/>
    <mergeCell ref="AM51:AR51"/>
    <mergeCell ref="AS51:AX51"/>
    <mergeCell ref="AY49:BD49"/>
    <mergeCell ref="BE49:BJ49"/>
    <mergeCell ref="C50:L50"/>
    <mergeCell ref="N50:Q50"/>
    <mergeCell ref="R50:T50"/>
    <mergeCell ref="U50:Z50"/>
    <mergeCell ref="AA50:AF50"/>
    <mergeCell ref="AG50:AL50"/>
    <mergeCell ref="AM50:AR50"/>
    <mergeCell ref="AS50:AX50"/>
    <mergeCell ref="AY48:BD48"/>
    <mergeCell ref="BE48:BJ48"/>
    <mergeCell ref="C49:L49"/>
    <mergeCell ref="N49:Q49"/>
    <mergeCell ref="R49:T49"/>
    <mergeCell ref="U49:Z49"/>
    <mergeCell ref="AA49:AF49"/>
    <mergeCell ref="AG49:AL49"/>
    <mergeCell ref="AM49:AR49"/>
    <mergeCell ref="AS49:AX49"/>
    <mergeCell ref="AY47:BD47"/>
    <mergeCell ref="BE47:BJ47"/>
    <mergeCell ref="C48:L48"/>
    <mergeCell ref="N48:Q48"/>
    <mergeCell ref="R48:T48"/>
    <mergeCell ref="U48:Z48"/>
    <mergeCell ref="AA48:AF48"/>
    <mergeCell ref="AG48:AL48"/>
    <mergeCell ref="AM48:AR48"/>
    <mergeCell ref="AS48:AX48"/>
    <mergeCell ref="AY45:BD45"/>
    <mergeCell ref="BE45:BJ45"/>
    <mergeCell ref="C47:L47"/>
    <mergeCell ref="N47:Q47"/>
    <mergeCell ref="R47:T47"/>
    <mergeCell ref="U47:Z47"/>
    <mergeCell ref="AA47:AF47"/>
    <mergeCell ref="AG47:AL47"/>
    <mergeCell ref="AM47:AR47"/>
    <mergeCell ref="AS47:AX47"/>
    <mergeCell ref="AY44:BD44"/>
    <mergeCell ref="BE44:BJ44"/>
    <mergeCell ref="C45:L45"/>
    <mergeCell ref="N45:Q45"/>
    <mergeCell ref="R45:T45"/>
    <mergeCell ref="U45:Z45"/>
    <mergeCell ref="AA45:AF45"/>
    <mergeCell ref="AG45:AL45"/>
    <mergeCell ref="AM45:AR45"/>
    <mergeCell ref="AS45:AX45"/>
    <mergeCell ref="AY43:BD43"/>
    <mergeCell ref="BE43:BJ43"/>
    <mergeCell ref="C44:L44"/>
    <mergeCell ref="N44:Q44"/>
    <mergeCell ref="R44:T44"/>
    <mergeCell ref="U44:Z44"/>
    <mergeCell ref="AA44:AF44"/>
    <mergeCell ref="AG44:AL44"/>
    <mergeCell ref="AM44:AR44"/>
    <mergeCell ref="AS44:AX44"/>
    <mergeCell ref="AY42:BD42"/>
    <mergeCell ref="BE42:BJ42"/>
    <mergeCell ref="C43:L43"/>
    <mergeCell ref="N43:Q43"/>
    <mergeCell ref="R43:T43"/>
    <mergeCell ref="U43:Z43"/>
    <mergeCell ref="AA43:AF43"/>
    <mergeCell ref="AG43:AL43"/>
    <mergeCell ref="AM43:AR43"/>
    <mergeCell ref="AS43:AX43"/>
    <mergeCell ref="AY41:BD41"/>
    <mergeCell ref="BE41:BJ41"/>
    <mergeCell ref="C42:L42"/>
    <mergeCell ref="N42:Q42"/>
    <mergeCell ref="R42:T42"/>
    <mergeCell ref="U42:Z42"/>
    <mergeCell ref="AA42:AF42"/>
    <mergeCell ref="AG42:AL42"/>
    <mergeCell ref="AM42:AR42"/>
    <mergeCell ref="AS42:AX42"/>
    <mergeCell ref="AY39:BD39"/>
    <mergeCell ref="BE39:BJ39"/>
    <mergeCell ref="C41:L41"/>
    <mergeCell ref="N41:Q41"/>
    <mergeCell ref="R41:T41"/>
    <mergeCell ref="U41:Z41"/>
    <mergeCell ref="AA41:AF41"/>
    <mergeCell ref="AG41:AL41"/>
    <mergeCell ref="AM41:AR41"/>
    <mergeCell ref="AS41:AX41"/>
    <mergeCell ref="AY38:BD38"/>
    <mergeCell ref="BE38:BJ38"/>
    <mergeCell ref="C39:L39"/>
    <mergeCell ref="N39:Q39"/>
    <mergeCell ref="R39:T39"/>
    <mergeCell ref="U39:Z39"/>
    <mergeCell ref="AA39:AF39"/>
    <mergeCell ref="AG39:AL39"/>
    <mergeCell ref="AM39:AR39"/>
    <mergeCell ref="AS39:AX39"/>
    <mergeCell ref="AY37:BD37"/>
    <mergeCell ref="BE37:BJ37"/>
    <mergeCell ref="C38:L38"/>
    <mergeCell ref="N38:Q38"/>
    <mergeCell ref="R38:T38"/>
    <mergeCell ref="U38:Z38"/>
    <mergeCell ref="AA38:AF38"/>
    <mergeCell ref="AG38:AL38"/>
    <mergeCell ref="AM38:AR38"/>
    <mergeCell ref="AS38:AX38"/>
    <mergeCell ref="AY36:BD36"/>
    <mergeCell ref="BE36:BJ36"/>
    <mergeCell ref="C37:L37"/>
    <mergeCell ref="N37:Q37"/>
    <mergeCell ref="R37:T37"/>
    <mergeCell ref="U37:Z37"/>
    <mergeCell ref="AA37:AF37"/>
    <mergeCell ref="AG37:AL37"/>
    <mergeCell ref="AM37:AR37"/>
    <mergeCell ref="AS37:AX37"/>
    <mergeCell ref="AY35:BD35"/>
    <mergeCell ref="BE35:BJ35"/>
    <mergeCell ref="C36:L36"/>
    <mergeCell ref="N36:Q36"/>
    <mergeCell ref="R36:T36"/>
    <mergeCell ref="U36:Z36"/>
    <mergeCell ref="AA36:AF36"/>
    <mergeCell ref="AG36:AL36"/>
    <mergeCell ref="AM36:AR36"/>
    <mergeCell ref="AS36:AX36"/>
    <mergeCell ref="AY33:BD33"/>
    <mergeCell ref="BE33:BJ33"/>
    <mergeCell ref="C35:L35"/>
    <mergeCell ref="N35:Q35"/>
    <mergeCell ref="R35:T35"/>
    <mergeCell ref="U35:Z35"/>
    <mergeCell ref="AA35:AF35"/>
    <mergeCell ref="AG35:AL35"/>
    <mergeCell ref="AM35:AR35"/>
    <mergeCell ref="AS35:AX35"/>
    <mergeCell ref="AY32:BD32"/>
    <mergeCell ref="BE32:BJ32"/>
    <mergeCell ref="C33:L33"/>
    <mergeCell ref="N33:Q33"/>
    <mergeCell ref="R33:T33"/>
    <mergeCell ref="U33:Z33"/>
    <mergeCell ref="AA33:AF33"/>
    <mergeCell ref="AG33:AL33"/>
    <mergeCell ref="AM33:AR33"/>
    <mergeCell ref="AS33:AX33"/>
    <mergeCell ref="AY31:BD31"/>
    <mergeCell ref="BE31:BJ31"/>
    <mergeCell ref="C32:L32"/>
    <mergeCell ref="N32:Q32"/>
    <mergeCell ref="R32:T32"/>
    <mergeCell ref="U32:Z32"/>
    <mergeCell ref="AA32:AF32"/>
    <mergeCell ref="AG32:AL32"/>
    <mergeCell ref="AM32:AR32"/>
    <mergeCell ref="AS32:AX32"/>
    <mergeCell ref="AY30:BD30"/>
    <mergeCell ref="BE30:BJ30"/>
    <mergeCell ref="C31:L31"/>
    <mergeCell ref="N31:Q31"/>
    <mergeCell ref="R31:T31"/>
    <mergeCell ref="U31:Z31"/>
    <mergeCell ref="AA31:AF31"/>
    <mergeCell ref="AG31:AL31"/>
    <mergeCell ref="AM31:AR31"/>
    <mergeCell ref="AS31:AX31"/>
    <mergeCell ref="AY29:BD29"/>
    <mergeCell ref="BE29:BJ29"/>
    <mergeCell ref="C30:L30"/>
    <mergeCell ref="N30:Q30"/>
    <mergeCell ref="R30:T30"/>
    <mergeCell ref="U30:Z30"/>
    <mergeCell ref="AA30:AF30"/>
    <mergeCell ref="AG30:AL30"/>
    <mergeCell ref="AM30:AR30"/>
    <mergeCell ref="AS30:AX30"/>
    <mergeCell ref="AY27:BD27"/>
    <mergeCell ref="BE27:BJ27"/>
    <mergeCell ref="C29:L29"/>
    <mergeCell ref="N29:Q29"/>
    <mergeCell ref="R29:T29"/>
    <mergeCell ref="U29:Z29"/>
    <mergeCell ref="AA29:AF29"/>
    <mergeCell ref="AG29:AL29"/>
    <mergeCell ref="AM29:AR29"/>
    <mergeCell ref="AS29:AX29"/>
    <mergeCell ref="AY26:BD26"/>
    <mergeCell ref="BE26:BJ26"/>
    <mergeCell ref="C27:L27"/>
    <mergeCell ref="N27:Q27"/>
    <mergeCell ref="R27:T27"/>
    <mergeCell ref="U27:Z27"/>
    <mergeCell ref="AA27:AF27"/>
    <mergeCell ref="AG27:AL27"/>
    <mergeCell ref="AM27:AR27"/>
    <mergeCell ref="AS27:AX27"/>
    <mergeCell ref="AY25:BD25"/>
    <mergeCell ref="BE25:BJ25"/>
    <mergeCell ref="C26:L26"/>
    <mergeCell ref="N26:Q26"/>
    <mergeCell ref="R26:T26"/>
    <mergeCell ref="U26:Z26"/>
    <mergeCell ref="AA26:AF26"/>
    <mergeCell ref="AG26:AL26"/>
    <mergeCell ref="AM26:AR26"/>
    <mergeCell ref="AS26:AX26"/>
    <mergeCell ref="AY24:BD24"/>
    <mergeCell ref="BE24:BJ24"/>
    <mergeCell ref="C25:L25"/>
    <mergeCell ref="N25:Q25"/>
    <mergeCell ref="R25:T25"/>
    <mergeCell ref="U25:Z25"/>
    <mergeCell ref="AA25:AF25"/>
    <mergeCell ref="AG25:AL25"/>
    <mergeCell ref="AM25:AR25"/>
    <mergeCell ref="AS25:AX25"/>
    <mergeCell ref="AY23:BD23"/>
    <mergeCell ref="BE23:BJ23"/>
    <mergeCell ref="C24:L24"/>
    <mergeCell ref="N24:Q24"/>
    <mergeCell ref="R24:T24"/>
    <mergeCell ref="U24:Z24"/>
    <mergeCell ref="AA24:AF24"/>
    <mergeCell ref="AG24:AL24"/>
    <mergeCell ref="AM24:AR24"/>
    <mergeCell ref="AS24:AX24"/>
    <mergeCell ref="AY21:BD21"/>
    <mergeCell ref="BE21:BJ21"/>
    <mergeCell ref="C23:L23"/>
    <mergeCell ref="N23:Q23"/>
    <mergeCell ref="R23:T23"/>
    <mergeCell ref="U23:Z23"/>
    <mergeCell ref="AA23:AF23"/>
    <mergeCell ref="AG23:AL23"/>
    <mergeCell ref="AM23:AR23"/>
    <mergeCell ref="AS23:AX23"/>
    <mergeCell ref="AY20:BD20"/>
    <mergeCell ref="BE20:BJ20"/>
    <mergeCell ref="C21:L21"/>
    <mergeCell ref="N21:Q21"/>
    <mergeCell ref="R21:T21"/>
    <mergeCell ref="U21:Z21"/>
    <mergeCell ref="AA21:AF21"/>
    <mergeCell ref="AG21:AL21"/>
    <mergeCell ref="AM21:AR21"/>
    <mergeCell ref="AS21:AX21"/>
    <mergeCell ref="AY19:BD19"/>
    <mergeCell ref="BE19:BJ19"/>
    <mergeCell ref="C20:L20"/>
    <mergeCell ref="N20:Q20"/>
    <mergeCell ref="R20:T20"/>
    <mergeCell ref="U20:Z20"/>
    <mergeCell ref="AA20:AF20"/>
    <mergeCell ref="AG20:AL20"/>
    <mergeCell ref="AM20:AR20"/>
    <mergeCell ref="AS20:AX20"/>
    <mergeCell ref="AY18:BD18"/>
    <mergeCell ref="BE18:BJ18"/>
    <mergeCell ref="C19:L19"/>
    <mergeCell ref="N19:Q19"/>
    <mergeCell ref="R19:T19"/>
    <mergeCell ref="U19:Z19"/>
    <mergeCell ref="AA19:AF19"/>
    <mergeCell ref="AG19:AL19"/>
    <mergeCell ref="AM19:AR19"/>
    <mergeCell ref="AS19:AX19"/>
    <mergeCell ref="AY17:BD17"/>
    <mergeCell ref="BE17:BJ17"/>
    <mergeCell ref="C18:L18"/>
    <mergeCell ref="N18:Q18"/>
    <mergeCell ref="R18:T18"/>
    <mergeCell ref="U18:Z18"/>
    <mergeCell ref="AA18:AF18"/>
    <mergeCell ref="AG18:AL18"/>
    <mergeCell ref="AM18:AR18"/>
    <mergeCell ref="AS18:AX18"/>
    <mergeCell ref="AY15:BD15"/>
    <mergeCell ref="BE15:BJ15"/>
    <mergeCell ref="C17:L17"/>
    <mergeCell ref="N17:Q17"/>
    <mergeCell ref="R17:T17"/>
    <mergeCell ref="U17:Z17"/>
    <mergeCell ref="AA17:AF17"/>
    <mergeCell ref="AG17:AL17"/>
    <mergeCell ref="AM17:AR17"/>
    <mergeCell ref="AS17:AX17"/>
    <mergeCell ref="AY14:BD14"/>
    <mergeCell ref="BE14:BJ14"/>
    <mergeCell ref="C15:L15"/>
    <mergeCell ref="N15:Q15"/>
    <mergeCell ref="R15:T15"/>
    <mergeCell ref="U15:Z15"/>
    <mergeCell ref="AA15:AF15"/>
    <mergeCell ref="AG15:AL15"/>
    <mergeCell ref="AM15:AR15"/>
    <mergeCell ref="AS15:AX15"/>
    <mergeCell ref="AY13:BD13"/>
    <mergeCell ref="BE13:BJ13"/>
    <mergeCell ref="C14:L14"/>
    <mergeCell ref="N14:Q14"/>
    <mergeCell ref="R14:T14"/>
    <mergeCell ref="U14:Z14"/>
    <mergeCell ref="AA14:AF14"/>
    <mergeCell ref="AG14:AL14"/>
    <mergeCell ref="AM14:AR14"/>
    <mergeCell ref="AS14:AX14"/>
    <mergeCell ref="AY12:BD12"/>
    <mergeCell ref="BE12:BJ12"/>
    <mergeCell ref="C13:L13"/>
    <mergeCell ref="N13:Q13"/>
    <mergeCell ref="R13:T13"/>
    <mergeCell ref="U13:Z13"/>
    <mergeCell ref="AA13:AF13"/>
    <mergeCell ref="AG13:AL13"/>
    <mergeCell ref="AM13:AR13"/>
    <mergeCell ref="AS13:AX13"/>
    <mergeCell ref="AY11:BD11"/>
    <mergeCell ref="BE11:BJ11"/>
    <mergeCell ref="C12:L12"/>
    <mergeCell ref="N12:Q12"/>
    <mergeCell ref="R12:T12"/>
    <mergeCell ref="U12:Z12"/>
    <mergeCell ref="AA12:AF12"/>
    <mergeCell ref="AG12:AL12"/>
    <mergeCell ref="AM12:AR12"/>
    <mergeCell ref="AS12:AX12"/>
    <mergeCell ref="AY9:BD9"/>
    <mergeCell ref="BE9:BJ9"/>
    <mergeCell ref="C11:L11"/>
    <mergeCell ref="N11:Q11"/>
    <mergeCell ref="R11:T11"/>
    <mergeCell ref="U11:Z11"/>
    <mergeCell ref="AA11:AF11"/>
    <mergeCell ref="AG11:AL11"/>
    <mergeCell ref="AM11:AR11"/>
    <mergeCell ref="AS11:AX11"/>
    <mergeCell ref="C9:L9"/>
    <mergeCell ref="U9:Z9"/>
    <mergeCell ref="AA9:AF9"/>
    <mergeCell ref="AG9:AL9"/>
    <mergeCell ref="AM9:AR9"/>
    <mergeCell ref="AS9:AX9"/>
    <mergeCell ref="U6:AL6"/>
    <mergeCell ref="AM6:BD6"/>
    <mergeCell ref="BE6:BJ7"/>
    <mergeCell ref="BI8:BJ8"/>
    <mergeCell ref="R9:T9"/>
    <mergeCell ref="N9:Q9"/>
    <mergeCell ref="N6:T7"/>
    <mergeCell ref="AA83:AF83"/>
    <mergeCell ref="B6:M7"/>
    <mergeCell ref="B3:BJ3"/>
    <mergeCell ref="B4:BJ4"/>
    <mergeCell ref="U7:Z7"/>
    <mergeCell ref="AA7:AF7"/>
    <mergeCell ref="AG7:AL7"/>
    <mergeCell ref="AM7:AR7"/>
    <mergeCell ref="AS7:AX7"/>
    <mergeCell ref="AY7:BD7"/>
    <mergeCell ref="N84:Q84"/>
    <mergeCell ref="R84:T84"/>
    <mergeCell ref="U84:Z84"/>
    <mergeCell ref="AA84:AF84"/>
    <mergeCell ref="AG84:AL84"/>
    <mergeCell ref="C83:L83"/>
    <mergeCell ref="C84:L84"/>
    <mergeCell ref="N83:Q83"/>
    <mergeCell ref="R83:T83"/>
    <mergeCell ref="U83:Z83"/>
    <mergeCell ref="AM84:AR84"/>
    <mergeCell ref="AS84:AX84"/>
    <mergeCell ref="AY84:BD84"/>
    <mergeCell ref="BE84:BJ84"/>
    <mergeCell ref="AG83:AL83"/>
    <mergeCell ref="AM83:AR83"/>
    <mergeCell ref="AS83:AX83"/>
    <mergeCell ref="AY83:BD83"/>
    <mergeCell ref="BE83:BJ83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76"/>
  <sheetViews>
    <sheetView zoomScalePageLayoutView="0" workbookViewId="0" topLeftCell="A1">
      <selection activeCell="B4" sqref="B4:BJ4"/>
    </sheetView>
  </sheetViews>
  <sheetFormatPr defaultColWidth="9.140625" defaultRowHeight="15"/>
  <cols>
    <col min="1" max="63" width="1.57421875" style="0" customWidth="1"/>
  </cols>
  <sheetData>
    <row r="1" ht="10.5" customHeight="1">
      <c r="A1" s="14" t="s">
        <v>139</v>
      </c>
    </row>
    <row r="2" ht="10.5" customHeight="1"/>
    <row r="3" ht="18" customHeight="1"/>
    <row r="4" spans="2:62" ht="12" customHeight="1">
      <c r="B4" s="56" t="s">
        <v>140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</row>
    <row r="5" spans="2:62" ht="12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2:62" ht="12.75" customHeight="1">
      <c r="B6" s="74" t="s">
        <v>141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 t="s">
        <v>142</v>
      </c>
      <c r="O6" s="58"/>
      <c r="P6" s="58"/>
      <c r="Q6" s="58"/>
      <c r="R6" s="58"/>
      <c r="S6" s="58"/>
      <c r="T6" s="58"/>
      <c r="U6" s="58" t="s">
        <v>147</v>
      </c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 t="s">
        <v>148</v>
      </c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 t="s">
        <v>146</v>
      </c>
      <c r="BF6" s="58"/>
      <c r="BG6" s="58"/>
      <c r="BH6" s="58"/>
      <c r="BI6" s="58"/>
      <c r="BJ6" s="63"/>
    </row>
    <row r="7" spans="2:62" ht="12.75" customHeight="1">
      <c r="B7" s="74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61" t="s">
        <v>143</v>
      </c>
      <c r="V7" s="61"/>
      <c r="W7" s="61"/>
      <c r="X7" s="61"/>
      <c r="Y7" s="61"/>
      <c r="Z7" s="61"/>
      <c r="AA7" s="61" t="s">
        <v>144</v>
      </c>
      <c r="AB7" s="61"/>
      <c r="AC7" s="61"/>
      <c r="AD7" s="61"/>
      <c r="AE7" s="61"/>
      <c r="AF7" s="61"/>
      <c r="AG7" s="61" t="s">
        <v>145</v>
      </c>
      <c r="AH7" s="61"/>
      <c r="AI7" s="61"/>
      <c r="AJ7" s="61"/>
      <c r="AK7" s="61"/>
      <c r="AL7" s="61"/>
      <c r="AM7" s="61" t="s">
        <v>143</v>
      </c>
      <c r="AN7" s="61"/>
      <c r="AO7" s="61"/>
      <c r="AP7" s="61"/>
      <c r="AQ7" s="61"/>
      <c r="AR7" s="61"/>
      <c r="AS7" s="61" t="s">
        <v>144</v>
      </c>
      <c r="AT7" s="61"/>
      <c r="AU7" s="61"/>
      <c r="AV7" s="61"/>
      <c r="AW7" s="61"/>
      <c r="AX7" s="61"/>
      <c r="AY7" s="61" t="s">
        <v>145</v>
      </c>
      <c r="AZ7" s="61"/>
      <c r="BA7" s="61"/>
      <c r="BB7" s="61"/>
      <c r="BC7" s="61"/>
      <c r="BD7" s="61"/>
      <c r="BE7" s="58"/>
      <c r="BF7" s="58"/>
      <c r="BG7" s="58"/>
      <c r="BH7" s="58"/>
      <c r="BI7" s="58"/>
      <c r="BJ7" s="63"/>
    </row>
    <row r="8" spans="13:62" ht="7.5" customHeight="1">
      <c r="M8" s="34"/>
      <c r="BI8" s="94" t="s">
        <v>82</v>
      </c>
      <c r="BJ8" s="95"/>
    </row>
    <row r="9" spans="3:62" ht="12" customHeight="1">
      <c r="C9" s="59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39"/>
      <c r="N9" s="54">
        <v>20</v>
      </c>
      <c r="O9" s="54"/>
      <c r="P9" s="54"/>
      <c r="Q9" s="54"/>
      <c r="R9" s="97"/>
      <c r="S9" s="97"/>
      <c r="T9" s="97"/>
      <c r="U9" s="54">
        <f>SUM(AA9,AG9)</f>
        <v>27</v>
      </c>
      <c r="V9" s="54"/>
      <c r="W9" s="54"/>
      <c r="X9" s="54"/>
      <c r="Y9" s="54"/>
      <c r="Z9" s="54"/>
      <c r="AA9" s="54">
        <v>9</v>
      </c>
      <c r="AB9" s="54"/>
      <c r="AC9" s="54"/>
      <c r="AD9" s="54"/>
      <c r="AE9" s="54"/>
      <c r="AF9" s="54"/>
      <c r="AG9" s="54">
        <v>18</v>
      </c>
      <c r="AH9" s="54"/>
      <c r="AI9" s="54"/>
      <c r="AJ9" s="54"/>
      <c r="AK9" s="54"/>
      <c r="AL9" s="54"/>
      <c r="AM9" s="54">
        <f>SUM(AS9,AY9)</f>
        <v>686</v>
      </c>
      <c r="AN9" s="54"/>
      <c r="AO9" s="54"/>
      <c r="AP9" s="54"/>
      <c r="AQ9" s="54"/>
      <c r="AR9" s="54"/>
      <c r="AS9" s="54">
        <v>334</v>
      </c>
      <c r="AT9" s="54"/>
      <c r="AU9" s="54"/>
      <c r="AV9" s="54"/>
      <c r="AW9" s="54"/>
      <c r="AX9" s="54"/>
      <c r="AY9" s="54">
        <v>352</v>
      </c>
      <c r="AZ9" s="54"/>
      <c r="BA9" s="54"/>
      <c r="BB9" s="54"/>
      <c r="BC9" s="54"/>
      <c r="BD9" s="54"/>
      <c r="BE9" s="54">
        <v>12683</v>
      </c>
      <c r="BF9" s="54"/>
      <c r="BG9" s="54"/>
      <c r="BH9" s="54"/>
      <c r="BI9" s="54"/>
      <c r="BJ9" s="54"/>
    </row>
    <row r="10" spans="3:62" ht="12" customHeight="1">
      <c r="C10" s="59" t="s">
        <v>150</v>
      </c>
      <c r="D10" s="59"/>
      <c r="E10" s="59"/>
      <c r="F10" s="59"/>
      <c r="G10" s="59"/>
      <c r="H10" s="59"/>
      <c r="I10" s="59"/>
      <c r="J10" s="59"/>
      <c r="K10" s="59"/>
      <c r="L10" s="59"/>
      <c r="M10" s="39"/>
      <c r="N10" s="54">
        <v>12</v>
      </c>
      <c r="O10" s="54"/>
      <c r="P10" s="54"/>
      <c r="Q10" s="54"/>
      <c r="R10" s="97">
        <v>-5</v>
      </c>
      <c r="S10" s="97"/>
      <c r="T10" s="97"/>
      <c r="U10" s="54">
        <f>SUM(AA10,AG10)</f>
        <v>24</v>
      </c>
      <c r="V10" s="54"/>
      <c r="W10" s="54"/>
      <c r="X10" s="54"/>
      <c r="Y10" s="54"/>
      <c r="Z10" s="54"/>
      <c r="AA10" s="54">
        <v>8</v>
      </c>
      <c r="AB10" s="54"/>
      <c r="AC10" s="54"/>
      <c r="AD10" s="54"/>
      <c r="AE10" s="54"/>
      <c r="AF10" s="54"/>
      <c r="AG10" s="54">
        <v>16</v>
      </c>
      <c r="AH10" s="54"/>
      <c r="AI10" s="54"/>
      <c r="AJ10" s="54"/>
      <c r="AK10" s="54"/>
      <c r="AL10" s="54"/>
      <c r="AM10" s="54">
        <f>SUM(AS10,AY10)</f>
        <v>435</v>
      </c>
      <c r="AN10" s="54"/>
      <c r="AO10" s="54"/>
      <c r="AP10" s="54"/>
      <c r="AQ10" s="54"/>
      <c r="AR10" s="54"/>
      <c r="AS10" s="54">
        <v>230</v>
      </c>
      <c r="AT10" s="54"/>
      <c r="AU10" s="54"/>
      <c r="AV10" s="54"/>
      <c r="AW10" s="54"/>
      <c r="AX10" s="54"/>
      <c r="AY10" s="54">
        <v>205</v>
      </c>
      <c r="AZ10" s="54"/>
      <c r="BA10" s="54"/>
      <c r="BB10" s="54"/>
      <c r="BC10" s="54"/>
      <c r="BD10" s="54"/>
      <c r="BE10" s="54">
        <v>9247</v>
      </c>
      <c r="BF10" s="54"/>
      <c r="BG10" s="54"/>
      <c r="BH10" s="54"/>
      <c r="BI10" s="54"/>
      <c r="BJ10" s="54"/>
    </row>
    <row r="11" spans="3:62" ht="12" customHeight="1">
      <c r="C11" s="59" t="s">
        <v>151</v>
      </c>
      <c r="D11" s="59"/>
      <c r="E11" s="59"/>
      <c r="F11" s="59"/>
      <c r="G11" s="59"/>
      <c r="H11" s="59"/>
      <c r="I11" s="59"/>
      <c r="J11" s="59"/>
      <c r="K11" s="59"/>
      <c r="L11" s="59"/>
      <c r="M11" s="39"/>
      <c r="N11" s="54">
        <v>19</v>
      </c>
      <c r="O11" s="54"/>
      <c r="P11" s="54"/>
      <c r="Q11" s="54"/>
      <c r="R11" s="97"/>
      <c r="S11" s="97"/>
      <c r="T11" s="97"/>
      <c r="U11" s="54">
        <f>SUM(AA11,AG11)</f>
        <v>26</v>
      </c>
      <c r="V11" s="54"/>
      <c r="W11" s="54"/>
      <c r="X11" s="54"/>
      <c r="Y11" s="54"/>
      <c r="Z11" s="54"/>
      <c r="AA11" s="54">
        <v>9</v>
      </c>
      <c r="AB11" s="54"/>
      <c r="AC11" s="54"/>
      <c r="AD11" s="54"/>
      <c r="AE11" s="54"/>
      <c r="AF11" s="54"/>
      <c r="AG11" s="54">
        <v>17</v>
      </c>
      <c r="AH11" s="54"/>
      <c r="AI11" s="54"/>
      <c r="AJ11" s="54"/>
      <c r="AK11" s="54"/>
      <c r="AL11" s="54"/>
      <c r="AM11" s="54">
        <f>SUM(AS11,AY11)</f>
        <v>663</v>
      </c>
      <c r="AN11" s="54"/>
      <c r="AO11" s="54"/>
      <c r="AP11" s="54"/>
      <c r="AQ11" s="54"/>
      <c r="AR11" s="54"/>
      <c r="AS11" s="54">
        <v>341</v>
      </c>
      <c r="AT11" s="54"/>
      <c r="AU11" s="54"/>
      <c r="AV11" s="54"/>
      <c r="AW11" s="54"/>
      <c r="AX11" s="54"/>
      <c r="AY11" s="54">
        <v>322</v>
      </c>
      <c r="AZ11" s="54"/>
      <c r="BA11" s="54"/>
      <c r="BB11" s="54"/>
      <c r="BC11" s="54"/>
      <c r="BD11" s="54"/>
      <c r="BE11" s="54">
        <v>11006</v>
      </c>
      <c r="BF11" s="54"/>
      <c r="BG11" s="54"/>
      <c r="BH11" s="54"/>
      <c r="BI11" s="54"/>
      <c r="BJ11" s="54"/>
    </row>
    <row r="12" spans="3:62" ht="12" customHeight="1">
      <c r="C12" s="59" t="s">
        <v>152</v>
      </c>
      <c r="D12" s="59"/>
      <c r="E12" s="59"/>
      <c r="F12" s="59"/>
      <c r="G12" s="59"/>
      <c r="H12" s="59"/>
      <c r="I12" s="59"/>
      <c r="J12" s="59"/>
      <c r="K12" s="59"/>
      <c r="L12" s="59"/>
      <c r="M12" s="39"/>
      <c r="N12" s="54">
        <v>13</v>
      </c>
      <c r="O12" s="54"/>
      <c r="P12" s="54"/>
      <c r="Q12" s="54"/>
      <c r="R12" s="97"/>
      <c r="S12" s="97"/>
      <c r="T12" s="97"/>
      <c r="U12" s="54">
        <f>SUM(AA12,AG12)</f>
        <v>19</v>
      </c>
      <c r="V12" s="54"/>
      <c r="W12" s="54"/>
      <c r="X12" s="54"/>
      <c r="Y12" s="54"/>
      <c r="Z12" s="54"/>
      <c r="AA12" s="54">
        <v>6</v>
      </c>
      <c r="AB12" s="54"/>
      <c r="AC12" s="54"/>
      <c r="AD12" s="54"/>
      <c r="AE12" s="54"/>
      <c r="AF12" s="54"/>
      <c r="AG12" s="54">
        <v>13</v>
      </c>
      <c r="AH12" s="54"/>
      <c r="AI12" s="54"/>
      <c r="AJ12" s="54"/>
      <c r="AK12" s="54"/>
      <c r="AL12" s="54"/>
      <c r="AM12" s="54">
        <f>SUM(AS12,AY12)</f>
        <v>421</v>
      </c>
      <c r="AN12" s="54"/>
      <c r="AO12" s="54"/>
      <c r="AP12" s="54"/>
      <c r="AQ12" s="54"/>
      <c r="AR12" s="54"/>
      <c r="AS12" s="54">
        <v>211</v>
      </c>
      <c r="AT12" s="54"/>
      <c r="AU12" s="54"/>
      <c r="AV12" s="54"/>
      <c r="AW12" s="54"/>
      <c r="AX12" s="54"/>
      <c r="AY12" s="54">
        <v>210</v>
      </c>
      <c r="AZ12" s="54"/>
      <c r="BA12" s="54"/>
      <c r="BB12" s="54"/>
      <c r="BC12" s="54"/>
      <c r="BD12" s="54"/>
      <c r="BE12" s="54">
        <v>16076</v>
      </c>
      <c r="BF12" s="54"/>
      <c r="BG12" s="54"/>
      <c r="BH12" s="54"/>
      <c r="BI12" s="54"/>
      <c r="BJ12" s="54"/>
    </row>
    <row r="13" spans="3:62" ht="12" customHeight="1">
      <c r="C13" s="59" t="s">
        <v>153</v>
      </c>
      <c r="D13" s="59"/>
      <c r="E13" s="59"/>
      <c r="F13" s="59"/>
      <c r="G13" s="59"/>
      <c r="H13" s="59"/>
      <c r="I13" s="59"/>
      <c r="J13" s="59"/>
      <c r="K13" s="59"/>
      <c r="L13" s="59"/>
      <c r="M13" s="39"/>
      <c r="N13" s="54">
        <v>19</v>
      </c>
      <c r="O13" s="54"/>
      <c r="P13" s="54"/>
      <c r="Q13" s="54"/>
      <c r="R13" s="97"/>
      <c r="S13" s="97"/>
      <c r="T13" s="97"/>
      <c r="U13" s="54">
        <f>SUM(AA13,AG13)</f>
        <v>26</v>
      </c>
      <c r="V13" s="54"/>
      <c r="W13" s="54"/>
      <c r="X13" s="54"/>
      <c r="Y13" s="54"/>
      <c r="Z13" s="54"/>
      <c r="AA13" s="54">
        <v>13</v>
      </c>
      <c r="AB13" s="54"/>
      <c r="AC13" s="54"/>
      <c r="AD13" s="54"/>
      <c r="AE13" s="54"/>
      <c r="AF13" s="54"/>
      <c r="AG13" s="54">
        <v>13</v>
      </c>
      <c r="AH13" s="54"/>
      <c r="AI13" s="54"/>
      <c r="AJ13" s="54"/>
      <c r="AK13" s="54"/>
      <c r="AL13" s="54"/>
      <c r="AM13" s="54">
        <f>SUM(AS13,AY13)</f>
        <v>621</v>
      </c>
      <c r="AN13" s="54"/>
      <c r="AO13" s="54"/>
      <c r="AP13" s="54"/>
      <c r="AQ13" s="54"/>
      <c r="AR13" s="54"/>
      <c r="AS13" s="54">
        <v>342</v>
      </c>
      <c r="AT13" s="54"/>
      <c r="AU13" s="54"/>
      <c r="AV13" s="54"/>
      <c r="AW13" s="54"/>
      <c r="AX13" s="54"/>
      <c r="AY13" s="54">
        <v>279</v>
      </c>
      <c r="AZ13" s="54"/>
      <c r="BA13" s="54"/>
      <c r="BB13" s="54"/>
      <c r="BC13" s="54"/>
      <c r="BD13" s="54"/>
      <c r="BE13" s="54">
        <v>9518</v>
      </c>
      <c r="BF13" s="54"/>
      <c r="BG13" s="54"/>
      <c r="BH13" s="54"/>
      <c r="BI13" s="54"/>
      <c r="BJ13" s="54"/>
    </row>
    <row r="14" ht="7.5" customHeight="1">
      <c r="M14" s="37"/>
    </row>
    <row r="15" spans="3:62" ht="12" customHeight="1">
      <c r="C15" s="59" t="s">
        <v>154</v>
      </c>
      <c r="D15" s="59"/>
      <c r="E15" s="59"/>
      <c r="F15" s="59"/>
      <c r="G15" s="59"/>
      <c r="H15" s="59"/>
      <c r="I15" s="59"/>
      <c r="J15" s="59"/>
      <c r="K15" s="59"/>
      <c r="L15" s="59"/>
      <c r="M15" s="39"/>
      <c r="N15" s="54">
        <v>13</v>
      </c>
      <c r="O15" s="54"/>
      <c r="P15" s="54"/>
      <c r="Q15" s="54"/>
      <c r="R15" s="97"/>
      <c r="S15" s="97"/>
      <c r="T15" s="97"/>
      <c r="U15" s="54">
        <f>SUM(AA15,AG15)</f>
        <v>20</v>
      </c>
      <c r="V15" s="54"/>
      <c r="W15" s="54"/>
      <c r="X15" s="54"/>
      <c r="Y15" s="54"/>
      <c r="Z15" s="54"/>
      <c r="AA15" s="54">
        <v>8</v>
      </c>
      <c r="AB15" s="54"/>
      <c r="AC15" s="54"/>
      <c r="AD15" s="54"/>
      <c r="AE15" s="54"/>
      <c r="AF15" s="54"/>
      <c r="AG15" s="54">
        <v>12</v>
      </c>
      <c r="AH15" s="54"/>
      <c r="AI15" s="54"/>
      <c r="AJ15" s="54"/>
      <c r="AK15" s="54"/>
      <c r="AL15" s="54"/>
      <c r="AM15" s="54">
        <f>SUM(AS15,AY15)</f>
        <v>405</v>
      </c>
      <c r="AN15" s="54"/>
      <c r="AO15" s="54"/>
      <c r="AP15" s="54"/>
      <c r="AQ15" s="54"/>
      <c r="AR15" s="54"/>
      <c r="AS15" s="54">
        <v>192</v>
      </c>
      <c r="AT15" s="54"/>
      <c r="AU15" s="54"/>
      <c r="AV15" s="54"/>
      <c r="AW15" s="54"/>
      <c r="AX15" s="54"/>
      <c r="AY15" s="54">
        <v>213</v>
      </c>
      <c r="AZ15" s="54"/>
      <c r="BA15" s="54"/>
      <c r="BB15" s="54"/>
      <c r="BC15" s="54"/>
      <c r="BD15" s="54"/>
      <c r="BE15" s="54">
        <v>10129</v>
      </c>
      <c r="BF15" s="54"/>
      <c r="BG15" s="54"/>
      <c r="BH15" s="54"/>
      <c r="BI15" s="54"/>
      <c r="BJ15" s="54"/>
    </row>
    <row r="16" spans="3:62" ht="12" customHeight="1">
      <c r="C16" s="59" t="s">
        <v>155</v>
      </c>
      <c r="D16" s="59"/>
      <c r="E16" s="59"/>
      <c r="F16" s="59"/>
      <c r="G16" s="59"/>
      <c r="H16" s="59"/>
      <c r="I16" s="59"/>
      <c r="J16" s="59"/>
      <c r="K16" s="59"/>
      <c r="L16" s="59"/>
      <c r="M16" s="39"/>
      <c r="N16" s="54">
        <v>12</v>
      </c>
      <c r="O16" s="54"/>
      <c r="P16" s="54"/>
      <c r="Q16" s="54"/>
      <c r="R16" s="97">
        <v>-3</v>
      </c>
      <c r="S16" s="97"/>
      <c r="T16" s="97"/>
      <c r="U16" s="54">
        <f>SUM(AA16,AG16)</f>
        <v>22</v>
      </c>
      <c r="V16" s="54"/>
      <c r="W16" s="54"/>
      <c r="X16" s="54"/>
      <c r="Y16" s="54"/>
      <c r="Z16" s="54"/>
      <c r="AA16" s="54">
        <v>11</v>
      </c>
      <c r="AB16" s="54"/>
      <c r="AC16" s="54"/>
      <c r="AD16" s="54"/>
      <c r="AE16" s="54"/>
      <c r="AF16" s="54"/>
      <c r="AG16" s="54">
        <v>11</v>
      </c>
      <c r="AH16" s="54"/>
      <c r="AI16" s="54"/>
      <c r="AJ16" s="54"/>
      <c r="AK16" s="54"/>
      <c r="AL16" s="54"/>
      <c r="AM16" s="54">
        <f>SUM(AS16,AY16)</f>
        <v>335</v>
      </c>
      <c r="AN16" s="54"/>
      <c r="AO16" s="54"/>
      <c r="AP16" s="54"/>
      <c r="AQ16" s="54"/>
      <c r="AR16" s="54"/>
      <c r="AS16" s="54">
        <v>176</v>
      </c>
      <c r="AT16" s="54"/>
      <c r="AU16" s="54"/>
      <c r="AV16" s="54"/>
      <c r="AW16" s="54"/>
      <c r="AX16" s="54"/>
      <c r="AY16" s="54">
        <v>159</v>
      </c>
      <c r="AZ16" s="54"/>
      <c r="BA16" s="54"/>
      <c r="BB16" s="54"/>
      <c r="BC16" s="54"/>
      <c r="BD16" s="54"/>
      <c r="BE16" s="54">
        <v>11978</v>
      </c>
      <c r="BF16" s="54"/>
      <c r="BG16" s="54"/>
      <c r="BH16" s="54"/>
      <c r="BI16" s="54"/>
      <c r="BJ16" s="54"/>
    </row>
    <row r="17" spans="3:62" ht="12" customHeight="1">
      <c r="C17" s="59" t="s">
        <v>156</v>
      </c>
      <c r="D17" s="59"/>
      <c r="E17" s="59"/>
      <c r="F17" s="59"/>
      <c r="G17" s="59"/>
      <c r="H17" s="59"/>
      <c r="I17" s="59"/>
      <c r="J17" s="59"/>
      <c r="K17" s="59"/>
      <c r="L17" s="59"/>
      <c r="M17" s="39"/>
      <c r="N17" s="54">
        <v>12</v>
      </c>
      <c r="O17" s="54"/>
      <c r="P17" s="54"/>
      <c r="Q17" s="54"/>
      <c r="R17" s="97"/>
      <c r="S17" s="97"/>
      <c r="T17" s="97"/>
      <c r="U17" s="54">
        <f>SUM(AA17,AG17)</f>
        <v>18</v>
      </c>
      <c r="V17" s="54"/>
      <c r="W17" s="54"/>
      <c r="X17" s="54"/>
      <c r="Y17" s="54"/>
      <c r="Z17" s="54"/>
      <c r="AA17" s="54">
        <v>6</v>
      </c>
      <c r="AB17" s="54"/>
      <c r="AC17" s="54"/>
      <c r="AD17" s="54"/>
      <c r="AE17" s="54"/>
      <c r="AF17" s="54"/>
      <c r="AG17" s="54">
        <v>12</v>
      </c>
      <c r="AH17" s="54"/>
      <c r="AI17" s="54"/>
      <c r="AJ17" s="54"/>
      <c r="AK17" s="54"/>
      <c r="AL17" s="54"/>
      <c r="AM17" s="54">
        <f>SUM(AS17,AY17)</f>
        <v>291</v>
      </c>
      <c r="AN17" s="54"/>
      <c r="AO17" s="54"/>
      <c r="AP17" s="54"/>
      <c r="AQ17" s="54"/>
      <c r="AR17" s="54"/>
      <c r="AS17" s="54">
        <v>153</v>
      </c>
      <c r="AT17" s="54"/>
      <c r="AU17" s="54"/>
      <c r="AV17" s="54"/>
      <c r="AW17" s="54"/>
      <c r="AX17" s="54"/>
      <c r="AY17" s="54">
        <v>138</v>
      </c>
      <c r="AZ17" s="54"/>
      <c r="BA17" s="54"/>
      <c r="BB17" s="54"/>
      <c r="BC17" s="54"/>
      <c r="BD17" s="54"/>
      <c r="BE17" s="54">
        <v>10056</v>
      </c>
      <c r="BF17" s="54"/>
      <c r="BG17" s="54"/>
      <c r="BH17" s="54"/>
      <c r="BI17" s="54"/>
      <c r="BJ17" s="54"/>
    </row>
    <row r="18" spans="3:62" ht="12" customHeight="1">
      <c r="C18" s="59" t="s">
        <v>157</v>
      </c>
      <c r="D18" s="59"/>
      <c r="E18" s="59"/>
      <c r="F18" s="59"/>
      <c r="G18" s="59"/>
      <c r="H18" s="59"/>
      <c r="I18" s="59"/>
      <c r="J18" s="59"/>
      <c r="K18" s="59"/>
      <c r="L18" s="59"/>
      <c r="M18" s="39"/>
      <c r="N18" s="54">
        <v>20</v>
      </c>
      <c r="O18" s="54"/>
      <c r="P18" s="54"/>
      <c r="Q18" s="54"/>
      <c r="R18" s="97"/>
      <c r="S18" s="97"/>
      <c r="T18" s="97"/>
      <c r="U18" s="54">
        <f>SUM(AA18,AG18)</f>
        <v>27</v>
      </c>
      <c r="V18" s="54"/>
      <c r="W18" s="54"/>
      <c r="X18" s="54"/>
      <c r="Y18" s="54"/>
      <c r="Z18" s="54"/>
      <c r="AA18" s="54">
        <v>8</v>
      </c>
      <c r="AB18" s="54"/>
      <c r="AC18" s="54"/>
      <c r="AD18" s="54"/>
      <c r="AE18" s="54"/>
      <c r="AF18" s="54"/>
      <c r="AG18" s="54">
        <v>19</v>
      </c>
      <c r="AH18" s="54"/>
      <c r="AI18" s="54"/>
      <c r="AJ18" s="54"/>
      <c r="AK18" s="54"/>
      <c r="AL18" s="54"/>
      <c r="AM18" s="54">
        <f>SUM(AS18,AY18)</f>
        <v>635</v>
      </c>
      <c r="AN18" s="54"/>
      <c r="AO18" s="54"/>
      <c r="AP18" s="54"/>
      <c r="AQ18" s="54"/>
      <c r="AR18" s="54"/>
      <c r="AS18" s="54">
        <v>328</v>
      </c>
      <c r="AT18" s="54"/>
      <c r="AU18" s="54"/>
      <c r="AV18" s="54"/>
      <c r="AW18" s="54"/>
      <c r="AX18" s="54"/>
      <c r="AY18" s="54">
        <v>307</v>
      </c>
      <c r="AZ18" s="54"/>
      <c r="BA18" s="54"/>
      <c r="BB18" s="54"/>
      <c r="BC18" s="54"/>
      <c r="BD18" s="54"/>
      <c r="BE18" s="54">
        <v>9453</v>
      </c>
      <c r="BF18" s="54"/>
      <c r="BG18" s="54"/>
      <c r="BH18" s="54"/>
      <c r="BI18" s="54"/>
      <c r="BJ18" s="54"/>
    </row>
    <row r="19" spans="3:62" ht="12" customHeight="1">
      <c r="C19" s="59" t="s">
        <v>158</v>
      </c>
      <c r="D19" s="59"/>
      <c r="E19" s="59"/>
      <c r="F19" s="59"/>
      <c r="G19" s="59"/>
      <c r="H19" s="59"/>
      <c r="I19" s="59"/>
      <c r="J19" s="59"/>
      <c r="K19" s="59"/>
      <c r="L19" s="59"/>
      <c r="M19" s="39"/>
      <c r="N19" s="54">
        <v>14</v>
      </c>
      <c r="O19" s="54"/>
      <c r="P19" s="54"/>
      <c r="Q19" s="54"/>
      <c r="R19" s="97"/>
      <c r="S19" s="97"/>
      <c r="T19" s="97"/>
      <c r="U19" s="54">
        <f>SUM(AA19,AG19)</f>
        <v>20</v>
      </c>
      <c r="V19" s="54"/>
      <c r="W19" s="54"/>
      <c r="X19" s="54"/>
      <c r="Y19" s="54"/>
      <c r="Z19" s="54"/>
      <c r="AA19" s="54">
        <v>7</v>
      </c>
      <c r="AB19" s="54"/>
      <c r="AC19" s="54"/>
      <c r="AD19" s="54"/>
      <c r="AE19" s="54"/>
      <c r="AF19" s="54"/>
      <c r="AG19" s="54">
        <v>13</v>
      </c>
      <c r="AH19" s="54"/>
      <c r="AI19" s="54"/>
      <c r="AJ19" s="54"/>
      <c r="AK19" s="54"/>
      <c r="AL19" s="54"/>
      <c r="AM19" s="54">
        <f>SUM(AS19,AY19)</f>
        <v>466</v>
      </c>
      <c r="AN19" s="54"/>
      <c r="AO19" s="54"/>
      <c r="AP19" s="54"/>
      <c r="AQ19" s="54"/>
      <c r="AR19" s="54"/>
      <c r="AS19" s="54">
        <v>254</v>
      </c>
      <c r="AT19" s="54"/>
      <c r="AU19" s="54"/>
      <c r="AV19" s="54"/>
      <c r="AW19" s="54"/>
      <c r="AX19" s="54"/>
      <c r="AY19" s="54">
        <v>212</v>
      </c>
      <c r="AZ19" s="54"/>
      <c r="BA19" s="54"/>
      <c r="BB19" s="54"/>
      <c r="BC19" s="54"/>
      <c r="BD19" s="54"/>
      <c r="BE19" s="54">
        <v>10115</v>
      </c>
      <c r="BF19" s="54"/>
      <c r="BG19" s="54"/>
      <c r="BH19" s="54"/>
      <c r="BI19" s="54"/>
      <c r="BJ19" s="54"/>
    </row>
    <row r="20" spans="2:62" ht="7.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8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</row>
    <row r="21" spans="3:8" ht="12" customHeight="1">
      <c r="C21" s="53" t="s">
        <v>159</v>
      </c>
      <c r="D21" s="53"/>
      <c r="E21" s="15" t="s">
        <v>160</v>
      </c>
      <c r="F21" s="64">
        <v>-1</v>
      </c>
      <c r="G21" s="64"/>
      <c r="H21" s="21" t="s">
        <v>163</v>
      </c>
    </row>
    <row r="22" spans="6:8" ht="12" customHeight="1">
      <c r="F22" s="65">
        <v>-2</v>
      </c>
      <c r="G22" s="65"/>
      <c r="H22" s="22" t="s">
        <v>164</v>
      </c>
    </row>
    <row r="23" spans="6:8" ht="12" customHeight="1">
      <c r="F23" s="65">
        <v>-3</v>
      </c>
      <c r="G23" s="65"/>
      <c r="H23" s="22" t="s">
        <v>165</v>
      </c>
    </row>
    <row r="24" spans="2:6" ht="12" customHeight="1">
      <c r="B24" s="50" t="s">
        <v>161</v>
      </c>
      <c r="C24" s="50"/>
      <c r="D24" s="50"/>
      <c r="E24" s="15" t="s">
        <v>160</v>
      </c>
      <c r="F24" s="5" t="s">
        <v>162</v>
      </c>
    </row>
    <row r="26" spans="2:62" ht="12" customHeight="1">
      <c r="B26" s="56" t="s">
        <v>166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</row>
    <row r="27" ht="12" customHeight="1">
      <c r="BJ27" s="11" t="s">
        <v>73</v>
      </c>
    </row>
    <row r="28" spans="2:63" ht="12.75" customHeight="1">
      <c r="B28" s="74" t="s">
        <v>74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 t="s">
        <v>75</v>
      </c>
      <c r="O28" s="58"/>
      <c r="P28" s="58"/>
      <c r="Q28" s="58"/>
      <c r="R28" s="58"/>
      <c r="S28" s="58"/>
      <c r="T28" s="58"/>
      <c r="U28" s="58" t="s">
        <v>76</v>
      </c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 t="s">
        <v>167</v>
      </c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 t="s">
        <v>81</v>
      </c>
      <c r="BF28" s="58"/>
      <c r="BG28" s="58"/>
      <c r="BH28" s="58"/>
      <c r="BI28" s="58"/>
      <c r="BJ28" s="63"/>
      <c r="BK28" s="98"/>
    </row>
    <row r="29" spans="2:63" ht="12.75" customHeight="1">
      <c r="B29" s="74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61" t="s">
        <v>78</v>
      </c>
      <c r="V29" s="61"/>
      <c r="W29" s="61"/>
      <c r="X29" s="61"/>
      <c r="Y29" s="61"/>
      <c r="Z29" s="61"/>
      <c r="AA29" s="61" t="s">
        <v>79</v>
      </c>
      <c r="AB29" s="61"/>
      <c r="AC29" s="61"/>
      <c r="AD29" s="61"/>
      <c r="AE29" s="61"/>
      <c r="AF29" s="61"/>
      <c r="AG29" s="61" t="s">
        <v>80</v>
      </c>
      <c r="AH29" s="61"/>
      <c r="AI29" s="61"/>
      <c r="AJ29" s="61"/>
      <c r="AK29" s="61"/>
      <c r="AL29" s="61"/>
      <c r="AM29" s="61" t="s">
        <v>78</v>
      </c>
      <c r="AN29" s="61"/>
      <c r="AO29" s="61"/>
      <c r="AP29" s="61"/>
      <c r="AQ29" s="61"/>
      <c r="AR29" s="61"/>
      <c r="AS29" s="61" t="s">
        <v>79</v>
      </c>
      <c r="AT29" s="61"/>
      <c r="AU29" s="61"/>
      <c r="AV29" s="61"/>
      <c r="AW29" s="61"/>
      <c r="AX29" s="61"/>
      <c r="AY29" s="61" t="s">
        <v>80</v>
      </c>
      <c r="AZ29" s="61"/>
      <c r="BA29" s="61"/>
      <c r="BB29" s="61"/>
      <c r="BC29" s="61"/>
      <c r="BD29" s="61"/>
      <c r="BE29" s="58"/>
      <c r="BF29" s="58"/>
      <c r="BG29" s="58"/>
      <c r="BH29" s="58"/>
      <c r="BI29" s="58"/>
      <c r="BJ29" s="63"/>
      <c r="BK29" s="98"/>
    </row>
    <row r="30" spans="13:62" ht="12" customHeight="1">
      <c r="M30" s="34"/>
      <c r="BI30" s="94" t="s">
        <v>82</v>
      </c>
      <c r="BJ30" s="95"/>
    </row>
    <row r="31" spans="3:62" ht="12" customHeight="1">
      <c r="C31" s="69" t="s">
        <v>83</v>
      </c>
      <c r="D31" s="69"/>
      <c r="E31" s="69"/>
      <c r="F31" s="69"/>
      <c r="G31" s="69"/>
      <c r="H31" s="69"/>
      <c r="I31" s="69"/>
      <c r="J31" s="69"/>
      <c r="K31" s="69"/>
      <c r="L31" s="69"/>
      <c r="M31" s="39"/>
      <c r="N31" s="51">
        <f>SUM(N33:Q72)</f>
        <v>398</v>
      </c>
      <c r="O31" s="51"/>
      <c r="P31" s="51"/>
      <c r="Q31" s="51"/>
      <c r="R31" s="96">
        <f>SUM(R33:T72)</f>
        <v>-37</v>
      </c>
      <c r="S31" s="96"/>
      <c r="T31" s="96"/>
      <c r="U31" s="51">
        <f>SUM(U33:Z72)</f>
        <v>819</v>
      </c>
      <c r="V31" s="51"/>
      <c r="W31" s="51"/>
      <c r="X31" s="51"/>
      <c r="Y31" s="51"/>
      <c r="Z31" s="51"/>
      <c r="AA31" s="51">
        <f>SUM(AA33:AF72)</f>
        <v>470</v>
      </c>
      <c r="AB31" s="51"/>
      <c r="AC31" s="51"/>
      <c r="AD31" s="51"/>
      <c r="AE31" s="51"/>
      <c r="AF31" s="51"/>
      <c r="AG31" s="51">
        <f>SUM(AG33:AL72)</f>
        <v>349</v>
      </c>
      <c r="AH31" s="51"/>
      <c r="AI31" s="51"/>
      <c r="AJ31" s="51"/>
      <c r="AK31" s="51"/>
      <c r="AL31" s="51"/>
      <c r="AM31" s="51">
        <f>SUM(AM33:AR72)</f>
        <v>14047</v>
      </c>
      <c r="AN31" s="51"/>
      <c r="AO31" s="51"/>
      <c r="AP31" s="51"/>
      <c r="AQ31" s="51"/>
      <c r="AR31" s="51"/>
      <c r="AS31" s="51">
        <f>SUM(AS33:AX72)</f>
        <v>7452</v>
      </c>
      <c r="AT31" s="51"/>
      <c r="AU31" s="51"/>
      <c r="AV31" s="51"/>
      <c r="AW31" s="51"/>
      <c r="AX31" s="51"/>
      <c r="AY31" s="51">
        <f>SUM(AY33:BD72)</f>
        <v>6595</v>
      </c>
      <c r="AZ31" s="51"/>
      <c r="BA31" s="51"/>
      <c r="BB31" s="51"/>
      <c r="BC31" s="51"/>
      <c r="BD31" s="51"/>
      <c r="BE31" s="51">
        <f>SUM(BE33:BJ72)</f>
        <v>537654</v>
      </c>
      <c r="BF31" s="51"/>
      <c r="BG31" s="51"/>
      <c r="BH31" s="51"/>
      <c r="BI31" s="51"/>
      <c r="BJ31" s="51"/>
    </row>
    <row r="32" spans="13:62" ht="7.5" customHeight="1">
      <c r="M32" s="37"/>
      <c r="BI32" s="23"/>
      <c r="BJ32" s="24"/>
    </row>
    <row r="33" spans="3:62" ht="12" customHeight="1">
      <c r="C33" s="59" t="s">
        <v>84</v>
      </c>
      <c r="D33" s="59"/>
      <c r="E33" s="59"/>
      <c r="F33" s="59"/>
      <c r="G33" s="59"/>
      <c r="H33" s="59"/>
      <c r="I33" s="59"/>
      <c r="J33" s="59"/>
      <c r="K33" s="59"/>
      <c r="L33" s="59"/>
      <c r="M33" s="39"/>
      <c r="N33" s="54">
        <v>6</v>
      </c>
      <c r="O33" s="54"/>
      <c r="P33" s="54"/>
      <c r="Q33" s="54"/>
      <c r="R33" s="97">
        <v>-4</v>
      </c>
      <c r="S33" s="97"/>
      <c r="T33" s="97"/>
      <c r="U33" s="54">
        <f>SUM(AA33,AG33)</f>
        <v>21</v>
      </c>
      <c r="V33" s="54"/>
      <c r="W33" s="54"/>
      <c r="X33" s="54"/>
      <c r="Y33" s="54"/>
      <c r="Z33" s="54"/>
      <c r="AA33" s="54">
        <v>12</v>
      </c>
      <c r="AB33" s="54"/>
      <c r="AC33" s="54"/>
      <c r="AD33" s="54"/>
      <c r="AE33" s="54"/>
      <c r="AF33" s="54"/>
      <c r="AG33" s="54">
        <v>9</v>
      </c>
      <c r="AH33" s="54"/>
      <c r="AI33" s="54"/>
      <c r="AJ33" s="54"/>
      <c r="AK33" s="54"/>
      <c r="AL33" s="54"/>
      <c r="AM33" s="54">
        <f>SUM(AS33,AY33)</f>
        <v>211</v>
      </c>
      <c r="AN33" s="54"/>
      <c r="AO33" s="54"/>
      <c r="AP33" s="54"/>
      <c r="AQ33" s="54"/>
      <c r="AR33" s="54"/>
      <c r="AS33" s="54">
        <v>120</v>
      </c>
      <c r="AT33" s="54"/>
      <c r="AU33" s="54"/>
      <c r="AV33" s="54"/>
      <c r="AW33" s="54"/>
      <c r="AX33" s="54"/>
      <c r="AY33" s="54">
        <v>91</v>
      </c>
      <c r="AZ33" s="54"/>
      <c r="BA33" s="54"/>
      <c r="BB33" s="54"/>
      <c r="BC33" s="54"/>
      <c r="BD33" s="54"/>
      <c r="BE33" s="54">
        <v>12900</v>
      </c>
      <c r="BF33" s="54"/>
      <c r="BG33" s="54"/>
      <c r="BH33" s="54"/>
      <c r="BI33" s="54"/>
      <c r="BJ33" s="54"/>
    </row>
    <row r="34" spans="3:62" ht="12" customHeight="1">
      <c r="C34" s="59" t="s">
        <v>86</v>
      </c>
      <c r="D34" s="59"/>
      <c r="E34" s="59"/>
      <c r="F34" s="59"/>
      <c r="G34" s="59"/>
      <c r="H34" s="59"/>
      <c r="I34" s="59"/>
      <c r="J34" s="59"/>
      <c r="K34" s="59"/>
      <c r="L34" s="59"/>
      <c r="M34" s="39"/>
      <c r="N34" s="54">
        <v>9</v>
      </c>
      <c r="O34" s="54"/>
      <c r="P34" s="54"/>
      <c r="Q34" s="54"/>
      <c r="R34" s="97"/>
      <c r="S34" s="97"/>
      <c r="T34" s="97"/>
      <c r="U34" s="54">
        <f>SUM(AA34,AG34)</f>
        <v>18</v>
      </c>
      <c r="V34" s="54"/>
      <c r="W34" s="54"/>
      <c r="X34" s="54"/>
      <c r="Y34" s="54"/>
      <c r="Z34" s="54"/>
      <c r="AA34" s="54">
        <v>9</v>
      </c>
      <c r="AB34" s="54"/>
      <c r="AC34" s="54"/>
      <c r="AD34" s="54"/>
      <c r="AE34" s="54"/>
      <c r="AF34" s="54"/>
      <c r="AG34" s="54">
        <v>9</v>
      </c>
      <c r="AH34" s="54"/>
      <c r="AI34" s="54"/>
      <c r="AJ34" s="54"/>
      <c r="AK34" s="54"/>
      <c r="AL34" s="54"/>
      <c r="AM34" s="54">
        <f>SUM(AS34,AY34)</f>
        <v>266</v>
      </c>
      <c r="AN34" s="54"/>
      <c r="AO34" s="54"/>
      <c r="AP34" s="54"/>
      <c r="AQ34" s="54"/>
      <c r="AR34" s="54"/>
      <c r="AS34" s="54">
        <v>132</v>
      </c>
      <c r="AT34" s="54"/>
      <c r="AU34" s="54"/>
      <c r="AV34" s="54"/>
      <c r="AW34" s="54"/>
      <c r="AX34" s="54"/>
      <c r="AY34" s="54">
        <v>134</v>
      </c>
      <c r="AZ34" s="54"/>
      <c r="BA34" s="54"/>
      <c r="BB34" s="54"/>
      <c r="BC34" s="54"/>
      <c r="BD34" s="54"/>
      <c r="BE34" s="54">
        <v>13769</v>
      </c>
      <c r="BF34" s="54"/>
      <c r="BG34" s="54"/>
      <c r="BH34" s="54"/>
      <c r="BI34" s="54"/>
      <c r="BJ34" s="54"/>
    </row>
    <row r="35" spans="3:62" ht="12" customHeight="1">
      <c r="C35" s="59" t="s">
        <v>87</v>
      </c>
      <c r="D35" s="59"/>
      <c r="E35" s="59"/>
      <c r="F35" s="59"/>
      <c r="G35" s="59"/>
      <c r="H35" s="59"/>
      <c r="I35" s="59"/>
      <c r="J35" s="59"/>
      <c r="K35" s="59"/>
      <c r="L35" s="59"/>
      <c r="M35" s="39"/>
      <c r="N35" s="54">
        <v>6</v>
      </c>
      <c r="O35" s="54"/>
      <c r="P35" s="54"/>
      <c r="Q35" s="54"/>
      <c r="R35" s="97">
        <v>-5</v>
      </c>
      <c r="S35" s="97"/>
      <c r="T35" s="97"/>
      <c r="U35" s="54">
        <f>SUM(AA35,AG35)</f>
        <v>22</v>
      </c>
      <c r="V35" s="54"/>
      <c r="W35" s="54"/>
      <c r="X35" s="54"/>
      <c r="Y35" s="54"/>
      <c r="Z35" s="54"/>
      <c r="AA35" s="54">
        <v>12</v>
      </c>
      <c r="AB35" s="54"/>
      <c r="AC35" s="54"/>
      <c r="AD35" s="54"/>
      <c r="AE35" s="54"/>
      <c r="AF35" s="54"/>
      <c r="AG35" s="54">
        <v>10</v>
      </c>
      <c r="AH35" s="54"/>
      <c r="AI35" s="54"/>
      <c r="AJ35" s="54"/>
      <c r="AK35" s="54"/>
      <c r="AL35" s="54"/>
      <c r="AM35" s="54">
        <f>SUM(AS35,AY35)</f>
        <v>191</v>
      </c>
      <c r="AN35" s="54"/>
      <c r="AO35" s="54"/>
      <c r="AP35" s="54"/>
      <c r="AQ35" s="54"/>
      <c r="AR35" s="54"/>
      <c r="AS35" s="54">
        <v>114</v>
      </c>
      <c r="AT35" s="54"/>
      <c r="AU35" s="54"/>
      <c r="AV35" s="54"/>
      <c r="AW35" s="54"/>
      <c r="AX35" s="54"/>
      <c r="AY35" s="54">
        <v>77</v>
      </c>
      <c r="AZ35" s="54"/>
      <c r="BA35" s="54"/>
      <c r="BB35" s="54"/>
      <c r="BC35" s="54"/>
      <c r="BD35" s="54"/>
      <c r="BE35" s="54">
        <v>11375</v>
      </c>
      <c r="BF35" s="54"/>
      <c r="BG35" s="54"/>
      <c r="BH35" s="54"/>
      <c r="BI35" s="54"/>
      <c r="BJ35" s="54"/>
    </row>
    <row r="36" spans="3:62" ht="12" customHeight="1">
      <c r="C36" s="59" t="s">
        <v>90</v>
      </c>
      <c r="D36" s="59"/>
      <c r="E36" s="59"/>
      <c r="F36" s="59"/>
      <c r="G36" s="59"/>
      <c r="H36" s="59"/>
      <c r="I36" s="59"/>
      <c r="J36" s="59"/>
      <c r="K36" s="59"/>
      <c r="L36" s="59"/>
      <c r="M36" s="39"/>
      <c r="N36" s="54">
        <v>15</v>
      </c>
      <c r="O36" s="54"/>
      <c r="P36" s="54"/>
      <c r="Q36" s="54"/>
      <c r="R36" s="97">
        <v>-2</v>
      </c>
      <c r="S36" s="97"/>
      <c r="T36" s="97"/>
      <c r="U36" s="54">
        <f>SUM(AA36,AG36)</f>
        <v>31</v>
      </c>
      <c r="V36" s="54"/>
      <c r="W36" s="54"/>
      <c r="X36" s="54"/>
      <c r="Y36" s="54"/>
      <c r="Z36" s="54"/>
      <c r="AA36" s="54">
        <v>19</v>
      </c>
      <c r="AB36" s="54"/>
      <c r="AC36" s="54"/>
      <c r="AD36" s="54"/>
      <c r="AE36" s="54"/>
      <c r="AF36" s="54"/>
      <c r="AG36" s="54">
        <v>12</v>
      </c>
      <c r="AH36" s="54"/>
      <c r="AI36" s="54"/>
      <c r="AJ36" s="54"/>
      <c r="AK36" s="54"/>
      <c r="AL36" s="54"/>
      <c r="AM36" s="54">
        <f>SUM(AS36,AY36)</f>
        <v>544</v>
      </c>
      <c r="AN36" s="54"/>
      <c r="AO36" s="54"/>
      <c r="AP36" s="54"/>
      <c r="AQ36" s="54"/>
      <c r="AR36" s="54"/>
      <c r="AS36" s="54">
        <v>290</v>
      </c>
      <c r="AT36" s="54"/>
      <c r="AU36" s="54"/>
      <c r="AV36" s="54"/>
      <c r="AW36" s="54"/>
      <c r="AX36" s="54"/>
      <c r="AY36" s="54">
        <v>254</v>
      </c>
      <c r="AZ36" s="54"/>
      <c r="BA36" s="54"/>
      <c r="BB36" s="54"/>
      <c r="BC36" s="54"/>
      <c r="BD36" s="54"/>
      <c r="BE36" s="54">
        <v>24378</v>
      </c>
      <c r="BF36" s="54"/>
      <c r="BG36" s="54"/>
      <c r="BH36" s="54"/>
      <c r="BI36" s="54"/>
      <c r="BJ36" s="54"/>
    </row>
    <row r="37" spans="3:62" ht="12" customHeight="1">
      <c r="C37" s="59" t="s">
        <v>168</v>
      </c>
      <c r="D37" s="59"/>
      <c r="E37" s="59"/>
      <c r="F37" s="59"/>
      <c r="G37" s="59"/>
      <c r="H37" s="59"/>
      <c r="I37" s="59"/>
      <c r="J37" s="59"/>
      <c r="K37" s="59"/>
      <c r="L37" s="59"/>
      <c r="M37" s="39"/>
      <c r="N37" s="54">
        <v>16</v>
      </c>
      <c r="O37" s="54"/>
      <c r="P37" s="54"/>
      <c r="Q37" s="54"/>
      <c r="R37" s="97"/>
      <c r="S37" s="97"/>
      <c r="T37" s="97"/>
      <c r="U37" s="54">
        <f>SUM(AA37,AG37)</f>
        <v>28</v>
      </c>
      <c r="V37" s="54"/>
      <c r="W37" s="54"/>
      <c r="X37" s="54"/>
      <c r="Y37" s="54"/>
      <c r="Z37" s="54"/>
      <c r="AA37" s="54">
        <v>16</v>
      </c>
      <c r="AB37" s="54"/>
      <c r="AC37" s="54"/>
      <c r="AD37" s="54"/>
      <c r="AE37" s="54"/>
      <c r="AF37" s="54"/>
      <c r="AG37" s="54">
        <v>12</v>
      </c>
      <c r="AH37" s="54"/>
      <c r="AI37" s="54"/>
      <c r="AJ37" s="54"/>
      <c r="AK37" s="54"/>
      <c r="AL37" s="54"/>
      <c r="AM37" s="54">
        <f>SUM(AS37,AY37)</f>
        <v>529</v>
      </c>
      <c r="AN37" s="54"/>
      <c r="AO37" s="54"/>
      <c r="AP37" s="54"/>
      <c r="AQ37" s="54"/>
      <c r="AR37" s="54"/>
      <c r="AS37" s="54">
        <v>301</v>
      </c>
      <c r="AT37" s="54"/>
      <c r="AU37" s="54"/>
      <c r="AV37" s="54"/>
      <c r="AW37" s="54"/>
      <c r="AX37" s="54"/>
      <c r="AY37" s="54">
        <v>228</v>
      </c>
      <c r="AZ37" s="54"/>
      <c r="BA37" s="54"/>
      <c r="BB37" s="54"/>
      <c r="BC37" s="54"/>
      <c r="BD37" s="54"/>
      <c r="BE37" s="54">
        <v>24613</v>
      </c>
      <c r="BF37" s="54"/>
      <c r="BG37" s="54"/>
      <c r="BH37" s="54"/>
      <c r="BI37" s="54"/>
      <c r="BJ37" s="54"/>
    </row>
    <row r="38" ht="7.5" customHeight="1">
      <c r="M38" s="37"/>
    </row>
    <row r="39" spans="3:62" ht="12" customHeight="1">
      <c r="C39" s="59" t="s">
        <v>94</v>
      </c>
      <c r="D39" s="59"/>
      <c r="E39" s="59"/>
      <c r="F39" s="59"/>
      <c r="G39" s="59"/>
      <c r="H39" s="59"/>
      <c r="I39" s="59"/>
      <c r="J39" s="59"/>
      <c r="K39" s="59"/>
      <c r="L39" s="59"/>
      <c r="M39" s="39"/>
      <c r="N39" s="54">
        <v>12</v>
      </c>
      <c r="O39" s="54"/>
      <c r="P39" s="54"/>
      <c r="Q39" s="54"/>
      <c r="R39" s="97">
        <v>-1</v>
      </c>
      <c r="S39" s="97"/>
      <c r="T39" s="97"/>
      <c r="U39" s="54">
        <f>SUM(AA39,AG39)</f>
        <v>24</v>
      </c>
      <c r="V39" s="54"/>
      <c r="W39" s="54"/>
      <c r="X39" s="54"/>
      <c r="Y39" s="54"/>
      <c r="Z39" s="54"/>
      <c r="AA39" s="54">
        <v>13</v>
      </c>
      <c r="AB39" s="54"/>
      <c r="AC39" s="54"/>
      <c r="AD39" s="54"/>
      <c r="AE39" s="54"/>
      <c r="AF39" s="54"/>
      <c r="AG39" s="54">
        <v>11</v>
      </c>
      <c r="AH39" s="54"/>
      <c r="AI39" s="54"/>
      <c r="AJ39" s="54"/>
      <c r="AK39" s="54"/>
      <c r="AL39" s="54"/>
      <c r="AM39" s="54">
        <f>SUM(AS39,AY39)</f>
        <v>401</v>
      </c>
      <c r="AN39" s="54"/>
      <c r="AO39" s="54"/>
      <c r="AP39" s="54"/>
      <c r="AQ39" s="54"/>
      <c r="AR39" s="54"/>
      <c r="AS39" s="54">
        <v>218</v>
      </c>
      <c r="AT39" s="54"/>
      <c r="AU39" s="54"/>
      <c r="AV39" s="54"/>
      <c r="AW39" s="54"/>
      <c r="AX39" s="54"/>
      <c r="AY39" s="54">
        <v>183</v>
      </c>
      <c r="AZ39" s="54"/>
      <c r="BA39" s="54"/>
      <c r="BB39" s="54"/>
      <c r="BC39" s="54"/>
      <c r="BD39" s="54"/>
      <c r="BE39" s="54">
        <v>25889</v>
      </c>
      <c r="BF39" s="54"/>
      <c r="BG39" s="54"/>
      <c r="BH39" s="54"/>
      <c r="BI39" s="54"/>
      <c r="BJ39" s="54"/>
    </row>
    <row r="40" spans="3:62" ht="12" customHeight="1">
      <c r="C40" s="59" t="s">
        <v>169</v>
      </c>
      <c r="D40" s="59"/>
      <c r="E40" s="59"/>
      <c r="F40" s="59"/>
      <c r="G40" s="59"/>
      <c r="H40" s="59"/>
      <c r="I40" s="59"/>
      <c r="J40" s="59"/>
      <c r="K40" s="59"/>
      <c r="L40" s="59"/>
      <c r="M40" s="39"/>
      <c r="N40" s="54">
        <v>11</v>
      </c>
      <c r="O40" s="54"/>
      <c r="P40" s="54"/>
      <c r="Q40" s="54"/>
      <c r="R40" s="97">
        <v>-1</v>
      </c>
      <c r="S40" s="97"/>
      <c r="T40" s="97"/>
      <c r="U40" s="54">
        <f>SUM(AA40,AG40)</f>
        <v>23</v>
      </c>
      <c r="V40" s="54"/>
      <c r="W40" s="54"/>
      <c r="X40" s="54"/>
      <c r="Y40" s="54"/>
      <c r="Z40" s="54"/>
      <c r="AA40" s="54">
        <v>14</v>
      </c>
      <c r="AB40" s="54"/>
      <c r="AC40" s="54"/>
      <c r="AD40" s="54"/>
      <c r="AE40" s="54"/>
      <c r="AF40" s="54"/>
      <c r="AG40" s="54">
        <v>9</v>
      </c>
      <c r="AH40" s="54"/>
      <c r="AI40" s="54"/>
      <c r="AJ40" s="54"/>
      <c r="AK40" s="54"/>
      <c r="AL40" s="54"/>
      <c r="AM40" s="54">
        <f>SUM(AS40,AY40)</f>
        <v>374</v>
      </c>
      <c r="AN40" s="54"/>
      <c r="AO40" s="54"/>
      <c r="AP40" s="54"/>
      <c r="AQ40" s="54"/>
      <c r="AR40" s="54"/>
      <c r="AS40" s="54">
        <v>198</v>
      </c>
      <c r="AT40" s="54"/>
      <c r="AU40" s="54"/>
      <c r="AV40" s="54"/>
      <c r="AW40" s="54"/>
      <c r="AX40" s="54"/>
      <c r="AY40" s="54">
        <v>176</v>
      </c>
      <c r="AZ40" s="54"/>
      <c r="BA40" s="54"/>
      <c r="BB40" s="54"/>
      <c r="BC40" s="54"/>
      <c r="BD40" s="54"/>
      <c r="BE40" s="54">
        <v>18361</v>
      </c>
      <c r="BF40" s="54"/>
      <c r="BG40" s="54"/>
      <c r="BH40" s="54"/>
      <c r="BI40" s="54"/>
      <c r="BJ40" s="54"/>
    </row>
    <row r="41" spans="3:62" ht="12" customHeight="1">
      <c r="C41" s="59" t="s">
        <v>170</v>
      </c>
      <c r="D41" s="59"/>
      <c r="E41" s="59"/>
      <c r="F41" s="59"/>
      <c r="G41" s="59"/>
      <c r="H41" s="59"/>
      <c r="I41" s="59"/>
      <c r="J41" s="59"/>
      <c r="K41" s="59"/>
      <c r="L41" s="59"/>
      <c r="M41" s="39"/>
      <c r="N41" s="54">
        <v>12</v>
      </c>
      <c r="O41" s="54"/>
      <c r="P41" s="54"/>
      <c r="Q41" s="54"/>
      <c r="R41" s="97"/>
      <c r="S41" s="97"/>
      <c r="T41" s="97"/>
      <c r="U41" s="54">
        <f>SUM(AA41,AG41)</f>
        <v>24</v>
      </c>
      <c r="V41" s="54"/>
      <c r="W41" s="54"/>
      <c r="X41" s="54"/>
      <c r="Y41" s="54"/>
      <c r="Z41" s="54"/>
      <c r="AA41" s="54">
        <v>14</v>
      </c>
      <c r="AB41" s="54"/>
      <c r="AC41" s="54"/>
      <c r="AD41" s="54"/>
      <c r="AE41" s="54"/>
      <c r="AF41" s="54"/>
      <c r="AG41" s="54">
        <v>10</v>
      </c>
      <c r="AH41" s="54"/>
      <c r="AI41" s="54"/>
      <c r="AJ41" s="54"/>
      <c r="AK41" s="54"/>
      <c r="AL41" s="54"/>
      <c r="AM41" s="54">
        <f>SUM(AS41,AY41)</f>
        <v>422</v>
      </c>
      <c r="AN41" s="54"/>
      <c r="AO41" s="54"/>
      <c r="AP41" s="54"/>
      <c r="AQ41" s="54"/>
      <c r="AR41" s="54"/>
      <c r="AS41" s="54">
        <v>233</v>
      </c>
      <c r="AT41" s="54"/>
      <c r="AU41" s="54"/>
      <c r="AV41" s="54"/>
      <c r="AW41" s="54"/>
      <c r="AX41" s="54"/>
      <c r="AY41" s="54">
        <v>189</v>
      </c>
      <c r="AZ41" s="54"/>
      <c r="BA41" s="54"/>
      <c r="BB41" s="54"/>
      <c r="BC41" s="54"/>
      <c r="BD41" s="54"/>
      <c r="BE41" s="54">
        <v>14586</v>
      </c>
      <c r="BF41" s="54"/>
      <c r="BG41" s="54"/>
      <c r="BH41" s="54"/>
      <c r="BI41" s="54"/>
      <c r="BJ41" s="54"/>
    </row>
    <row r="42" spans="3:62" ht="12" customHeight="1">
      <c r="C42" s="59" t="s">
        <v>99</v>
      </c>
      <c r="D42" s="59"/>
      <c r="E42" s="59"/>
      <c r="F42" s="59"/>
      <c r="G42" s="59"/>
      <c r="H42" s="59"/>
      <c r="I42" s="59"/>
      <c r="J42" s="59"/>
      <c r="K42" s="59"/>
      <c r="L42" s="59"/>
      <c r="M42" s="39"/>
      <c r="N42" s="54">
        <v>9</v>
      </c>
      <c r="O42" s="54"/>
      <c r="P42" s="54"/>
      <c r="Q42" s="54"/>
      <c r="R42" s="97"/>
      <c r="S42" s="97"/>
      <c r="T42" s="97"/>
      <c r="U42" s="54">
        <f>SUM(AA42,AG42)</f>
        <v>20</v>
      </c>
      <c r="V42" s="54"/>
      <c r="W42" s="54"/>
      <c r="X42" s="54"/>
      <c r="Y42" s="54"/>
      <c r="Z42" s="54"/>
      <c r="AA42" s="54">
        <v>12</v>
      </c>
      <c r="AB42" s="54"/>
      <c r="AC42" s="54"/>
      <c r="AD42" s="54"/>
      <c r="AE42" s="54"/>
      <c r="AF42" s="54"/>
      <c r="AG42" s="54">
        <v>8</v>
      </c>
      <c r="AH42" s="54"/>
      <c r="AI42" s="54"/>
      <c r="AJ42" s="54"/>
      <c r="AK42" s="54"/>
      <c r="AL42" s="54"/>
      <c r="AM42" s="54">
        <f>SUM(AS42,AY42)</f>
        <v>330</v>
      </c>
      <c r="AN42" s="54"/>
      <c r="AO42" s="54"/>
      <c r="AP42" s="54"/>
      <c r="AQ42" s="54"/>
      <c r="AR42" s="54"/>
      <c r="AS42" s="54">
        <v>137</v>
      </c>
      <c r="AT42" s="54"/>
      <c r="AU42" s="54"/>
      <c r="AV42" s="54"/>
      <c r="AW42" s="54"/>
      <c r="AX42" s="54"/>
      <c r="AY42" s="54">
        <v>193</v>
      </c>
      <c r="AZ42" s="54"/>
      <c r="BA42" s="54"/>
      <c r="BB42" s="54"/>
      <c r="BC42" s="54"/>
      <c r="BD42" s="54"/>
      <c r="BE42" s="54">
        <v>15086</v>
      </c>
      <c r="BF42" s="54"/>
      <c r="BG42" s="54"/>
      <c r="BH42" s="54"/>
      <c r="BI42" s="54"/>
      <c r="BJ42" s="54"/>
    </row>
    <row r="43" spans="3:62" ht="12" customHeight="1">
      <c r="C43" s="59" t="s">
        <v>101</v>
      </c>
      <c r="D43" s="59"/>
      <c r="E43" s="59"/>
      <c r="F43" s="59"/>
      <c r="G43" s="59"/>
      <c r="H43" s="59"/>
      <c r="I43" s="59"/>
      <c r="J43" s="59"/>
      <c r="K43" s="59"/>
      <c r="L43" s="59"/>
      <c r="M43" s="39"/>
      <c r="N43" s="54">
        <v>11</v>
      </c>
      <c r="O43" s="54"/>
      <c r="P43" s="54"/>
      <c r="Q43" s="54"/>
      <c r="R43" s="97">
        <v>-3</v>
      </c>
      <c r="S43" s="97"/>
      <c r="T43" s="97"/>
      <c r="U43" s="54">
        <f>SUM(AA43,AG43)</f>
        <v>26</v>
      </c>
      <c r="V43" s="54"/>
      <c r="W43" s="54"/>
      <c r="X43" s="54"/>
      <c r="Y43" s="54"/>
      <c r="Z43" s="54"/>
      <c r="AA43" s="54">
        <v>16</v>
      </c>
      <c r="AB43" s="54"/>
      <c r="AC43" s="54"/>
      <c r="AD43" s="54"/>
      <c r="AE43" s="54"/>
      <c r="AF43" s="54"/>
      <c r="AG43" s="54">
        <v>10</v>
      </c>
      <c r="AH43" s="54"/>
      <c r="AI43" s="54"/>
      <c r="AJ43" s="54"/>
      <c r="AK43" s="54"/>
      <c r="AL43" s="54"/>
      <c r="AM43" s="54">
        <f>SUM(AS43,AY43)</f>
        <v>363</v>
      </c>
      <c r="AN43" s="54"/>
      <c r="AO43" s="54"/>
      <c r="AP43" s="54"/>
      <c r="AQ43" s="54"/>
      <c r="AR43" s="54"/>
      <c r="AS43" s="54">
        <v>197</v>
      </c>
      <c r="AT43" s="54"/>
      <c r="AU43" s="54"/>
      <c r="AV43" s="54"/>
      <c r="AW43" s="54"/>
      <c r="AX43" s="54"/>
      <c r="AY43" s="54">
        <v>166</v>
      </c>
      <c r="AZ43" s="54"/>
      <c r="BA43" s="54"/>
      <c r="BB43" s="54"/>
      <c r="BC43" s="54"/>
      <c r="BD43" s="54"/>
      <c r="BE43" s="54">
        <v>19968</v>
      </c>
      <c r="BF43" s="54"/>
      <c r="BG43" s="54"/>
      <c r="BH43" s="54"/>
      <c r="BI43" s="54"/>
      <c r="BJ43" s="54"/>
    </row>
    <row r="44" ht="7.5" customHeight="1">
      <c r="M44" s="37"/>
    </row>
    <row r="45" spans="3:62" ht="12" customHeight="1">
      <c r="C45" s="59" t="s">
        <v>104</v>
      </c>
      <c r="D45" s="59"/>
      <c r="E45" s="59"/>
      <c r="F45" s="59"/>
      <c r="G45" s="59"/>
      <c r="H45" s="59"/>
      <c r="I45" s="59"/>
      <c r="J45" s="59"/>
      <c r="K45" s="59"/>
      <c r="L45" s="59"/>
      <c r="M45" s="39"/>
      <c r="N45" s="54">
        <v>14</v>
      </c>
      <c r="O45" s="54"/>
      <c r="P45" s="54"/>
      <c r="Q45" s="54"/>
      <c r="R45" s="97"/>
      <c r="S45" s="97"/>
      <c r="T45" s="97"/>
      <c r="U45" s="54">
        <f>SUM(AA45,AG45)</f>
        <v>25</v>
      </c>
      <c r="V45" s="54"/>
      <c r="W45" s="54"/>
      <c r="X45" s="54"/>
      <c r="Y45" s="54"/>
      <c r="Z45" s="54"/>
      <c r="AA45" s="54">
        <v>19</v>
      </c>
      <c r="AB45" s="54"/>
      <c r="AC45" s="54"/>
      <c r="AD45" s="54"/>
      <c r="AE45" s="54"/>
      <c r="AF45" s="54"/>
      <c r="AG45" s="54">
        <v>6</v>
      </c>
      <c r="AH45" s="54"/>
      <c r="AI45" s="54"/>
      <c r="AJ45" s="54"/>
      <c r="AK45" s="54"/>
      <c r="AL45" s="54"/>
      <c r="AM45" s="54">
        <f>SUM(AS45,AY45)</f>
        <v>502</v>
      </c>
      <c r="AN45" s="54"/>
      <c r="AO45" s="54"/>
      <c r="AP45" s="54"/>
      <c r="AQ45" s="54"/>
      <c r="AR45" s="54"/>
      <c r="AS45" s="54">
        <v>277</v>
      </c>
      <c r="AT45" s="54"/>
      <c r="AU45" s="54"/>
      <c r="AV45" s="54"/>
      <c r="AW45" s="54"/>
      <c r="AX45" s="54"/>
      <c r="AY45" s="54">
        <v>225</v>
      </c>
      <c r="AZ45" s="54"/>
      <c r="BA45" s="54"/>
      <c r="BB45" s="54"/>
      <c r="BC45" s="54"/>
      <c r="BD45" s="54"/>
      <c r="BE45" s="54">
        <v>15647</v>
      </c>
      <c r="BF45" s="54"/>
      <c r="BG45" s="54"/>
      <c r="BH45" s="54"/>
      <c r="BI45" s="54"/>
      <c r="BJ45" s="54"/>
    </row>
    <row r="46" spans="3:62" ht="12" customHeight="1">
      <c r="C46" s="59" t="s">
        <v>171</v>
      </c>
      <c r="D46" s="59"/>
      <c r="E46" s="59"/>
      <c r="F46" s="59"/>
      <c r="G46" s="59"/>
      <c r="H46" s="59"/>
      <c r="I46" s="59"/>
      <c r="J46" s="59"/>
      <c r="K46" s="59"/>
      <c r="L46" s="59"/>
      <c r="M46" s="39"/>
      <c r="N46" s="54">
        <v>12</v>
      </c>
      <c r="O46" s="54"/>
      <c r="P46" s="54"/>
      <c r="Q46" s="54"/>
      <c r="R46" s="97"/>
      <c r="S46" s="97"/>
      <c r="T46" s="97"/>
      <c r="U46" s="54">
        <f>SUM(AA46,AG46)</f>
        <v>22</v>
      </c>
      <c r="V46" s="54"/>
      <c r="W46" s="54"/>
      <c r="X46" s="54"/>
      <c r="Y46" s="54"/>
      <c r="Z46" s="54"/>
      <c r="AA46" s="54">
        <v>12</v>
      </c>
      <c r="AB46" s="54"/>
      <c r="AC46" s="54"/>
      <c r="AD46" s="54"/>
      <c r="AE46" s="54"/>
      <c r="AF46" s="54"/>
      <c r="AG46" s="54">
        <v>10</v>
      </c>
      <c r="AH46" s="54"/>
      <c r="AI46" s="54"/>
      <c r="AJ46" s="54"/>
      <c r="AK46" s="54"/>
      <c r="AL46" s="54"/>
      <c r="AM46" s="54">
        <f>SUM(AS46,AY46)</f>
        <v>420</v>
      </c>
      <c r="AN46" s="54"/>
      <c r="AO46" s="54"/>
      <c r="AP46" s="54"/>
      <c r="AQ46" s="54"/>
      <c r="AR46" s="54"/>
      <c r="AS46" s="54">
        <v>237</v>
      </c>
      <c r="AT46" s="54"/>
      <c r="AU46" s="54"/>
      <c r="AV46" s="54"/>
      <c r="AW46" s="54"/>
      <c r="AX46" s="54"/>
      <c r="AY46" s="54">
        <v>183</v>
      </c>
      <c r="AZ46" s="54"/>
      <c r="BA46" s="54"/>
      <c r="BB46" s="54"/>
      <c r="BC46" s="54"/>
      <c r="BD46" s="54"/>
      <c r="BE46" s="54">
        <v>13839</v>
      </c>
      <c r="BF46" s="54"/>
      <c r="BG46" s="54"/>
      <c r="BH46" s="54"/>
      <c r="BI46" s="54"/>
      <c r="BJ46" s="54"/>
    </row>
    <row r="47" spans="3:62" ht="12" customHeight="1">
      <c r="C47" s="59" t="s">
        <v>105</v>
      </c>
      <c r="D47" s="59"/>
      <c r="E47" s="59"/>
      <c r="F47" s="59"/>
      <c r="G47" s="59"/>
      <c r="H47" s="59"/>
      <c r="I47" s="59"/>
      <c r="J47" s="59"/>
      <c r="K47" s="59"/>
      <c r="L47" s="59"/>
      <c r="M47" s="39"/>
      <c r="N47" s="54">
        <v>15</v>
      </c>
      <c r="O47" s="54"/>
      <c r="P47" s="54"/>
      <c r="Q47" s="54"/>
      <c r="R47" s="97"/>
      <c r="S47" s="97"/>
      <c r="T47" s="97"/>
      <c r="U47" s="54">
        <f>SUM(AA47,AG47)</f>
        <v>27</v>
      </c>
      <c r="V47" s="54"/>
      <c r="W47" s="54"/>
      <c r="X47" s="54"/>
      <c r="Y47" s="54"/>
      <c r="Z47" s="54"/>
      <c r="AA47" s="54">
        <v>17</v>
      </c>
      <c r="AB47" s="54"/>
      <c r="AC47" s="54"/>
      <c r="AD47" s="54"/>
      <c r="AE47" s="54"/>
      <c r="AF47" s="54"/>
      <c r="AG47" s="54">
        <v>10</v>
      </c>
      <c r="AH47" s="54"/>
      <c r="AI47" s="54"/>
      <c r="AJ47" s="54"/>
      <c r="AK47" s="54"/>
      <c r="AL47" s="54"/>
      <c r="AM47" s="54">
        <f>SUM(AS47,AY47)</f>
        <v>538</v>
      </c>
      <c r="AN47" s="54"/>
      <c r="AO47" s="54"/>
      <c r="AP47" s="54"/>
      <c r="AQ47" s="54"/>
      <c r="AR47" s="54"/>
      <c r="AS47" s="54">
        <v>287</v>
      </c>
      <c r="AT47" s="54"/>
      <c r="AU47" s="54"/>
      <c r="AV47" s="54"/>
      <c r="AW47" s="54"/>
      <c r="AX47" s="54"/>
      <c r="AY47" s="54">
        <v>251</v>
      </c>
      <c r="AZ47" s="54"/>
      <c r="BA47" s="54"/>
      <c r="BB47" s="54"/>
      <c r="BC47" s="54"/>
      <c r="BD47" s="54"/>
      <c r="BE47" s="54">
        <v>14702</v>
      </c>
      <c r="BF47" s="54"/>
      <c r="BG47" s="54"/>
      <c r="BH47" s="54"/>
      <c r="BI47" s="54"/>
      <c r="BJ47" s="54"/>
    </row>
    <row r="48" spans="3:62" ht="12" customHeight="1">
      <c r="C48" s="59" t="s">
        <v>108</v>
      </c>
      <c r="D48" s="59"/>
      <c r="E48" s="59"/>
      <c r="F48" s="59"/>
      <c r="G48" s="59"/>
      <c r="H48" s="59"/>
      <c r="I48" s="59"/>
      <c r="J48" s="59"/>
      <c r="K48" s="59"/>
      <c r="L48" s="59"/>
      <c r="M48" s="39"/>
      <c r="N48" s="54">
        <v>6</v>
      </c>
      <c r="O48" s="54"/>
      <c r="P48" s="54"/>
      <c r="Q48" s="54"/>
      <c r="R48" s="97"/>
      <c r="S48" s="97"/>
      <c r="T48" s="97"/>
      <c r="U48" s="54">
        <f>SUM(AA48,AG48)</f>
        <v>15</v>
      </c>
      <c r="V48" s="54"/>
      <c r="W48" s="54"/>
      <c r="X48" s="54"/>
      <c r="Y48" s="54"/>
      <c r="Z48" s="54"/>
      <c r="AA48" s="54">
        <v>8</v>
      </c>
      <c r="AB48" s="54"/>
      <c r="AC48" s="54"/>
      <c r="AD48" s="54"/>
      <c r="AE48" s="54"/>
      <c r="AF48" s="54"/>
      <c r="AG48" s="54">
        <v>7</v>
      </c>
      <c r="AH48" s="54"/>
      <c r="AI48" s="54"/>
      <c r="AJ48" s="54"/>
      <c r="AK48" s="54"/>
      <c r="AL48" s="54"/>
      <c r="AM48" s="54">
        <f>SUM(AS48,AY48)</f>
        <v>165</v>
      </c>
      <c r="AN48" s="54"/>
      <c r="AO48" s="54"/>
      <c r="AP48" s="54"/>
      <c r="AQ48" s="54"/>
      <c r="AR48" s="54"/>
      <c r="AS48" s="54">
        <v>89</v>
      </c>
      <c r="AT48" s="54"/>
      <c r="AU48" s="54"/>
      <c r="AV48" s="54"/>
      <c r="AW48" s="54"/>
      <c r="AX48" s="54"/>
      <c r="AY48" s="54">
        <v>76</v>
      </c>
      <c r="AZ48" s="54"/>
      <c r="BA48" s="54"/>
      <c r="BB48" s="54"/>
      <c r="BC48" s="54"/>
      <c r="BD48" s="54"/>
      <c r="BE48" s="54">
        <v>10818</v>
      </c>
      <c r="BF48" s="54"/>
      <c r="BG48" s="54"/>
      <c r="BH48" s="54"/>
      <c r="BI48" s="54"/>
      <c r="BJ48" s="54"/>
    </row>
    <row r="49" spans="3:62" ht="12" customHeight="1">
      <c r="C49" s="59" t="s">
        <v>172</v>
      </c>
      <c r="D49" s="59"/>
      <c r="E49" s="59"/>
      <c r="F49" s="59"/>
      <c r="G49" s="59"/>
      <c r="H49" s="59"/>
      <c r="I49" s="59"/>
      <c r="J49" s="59"/>
      <c r="K49" s="59"/>
      <c r="L49" s="59"/>
      <c r="M49" s="39"/>
      <c r="N49" s="54">
        <v>10</v>
      </c>
      <c r="O49" s="54"/>
      <c r="P49" s="54"/>
      <c r="Q49" s="54"/>
      <c r="R49" s="97"/>
      <c r="S49" s="97"/>
      <c r="T49" s="97"/>
      <c r="U49" s="54">
        <f>SUM(AA49,AG49)</f>
        <v>19</v>
      </c>
      <c r="V49" s="54"/>
      <c r="W49" s="54"/>
      <c r="X49" s="54"/>
      <c r="Y49" s="54"/>
      <c r="Z49" s="54"/>
      <c r="AA49" s="54">
        <v>12</v>
      </c>
      <c r="AB49" s="54"/>
      <c r="AC49" s="54"/>
      <c r="AD49" s="54"/>
      <c r="AE49" s="54"/>
      <c r="AF49" s="54"/>
      <c r="AG49" s="54">
        <v>7</v>
      </c>
      <c r="AH49" s="54"/>
      <c r="AI49" s="54"/>
      <c r="AJ49" s="54"/>
      <c r="AK49" s="54"/>
      <c r="AL49" s="54"/>
      <c r="AM49" s="54">
        <f>SUM(AS49,AY49)</f>
        <v>355</v>
      </c>
      <c r="AN49" s="54"/>
      <c r="AO49" s="54"/>
      <c r="AP49" s="54"/>
      <c r="AQ49" s="54"/>
      <c r="AR49" s="54"/>
      <c r="AS49" s="54">
        <v>178</v>
      </c>
      <c r="AT49" s="54"/>
      <c r="AU49" s="54"/>
      <c r="AV49" s="54"/>
      <c r="AW49" s="54"/>
      <c r="AX49" s="54"/>
      <c r="AY49" s="54">
        <v>177</v>
      </c>
      <c r="AZ49" s="54"/>
      <c r="BA49" s="54"/>
      <c r="BB49" s="54"/>
      <c r="BC49" s="54"/>
      <c r="BD49" s="54"/>
      <c r="BE49" s="54">
        <v>14999</v>
      </c>
      <c r="BF49" s="54"/>
      <c r="BG49" s="54"/>
      <c r="BH49" s="54"/>
      <c r="BI49" s="54"/>
      <c r="BJ49" s="54"/>
    </row>
    <row r="50" ht="7.5" customHeight="1">
      <c r="M50" s="37"/>
    </row>
    <row r="51" spans="3:62" ht="12" customHeight="1">
      <c r="C51" s="59" t="s">
        <v>173</v>
      </c>
      <c r="D51" s="59"/>
      <c r="E51" s="59"/>
      <c r="F51" s="59"/>
      <c r="G51" s="59"/>
      <c r="H51" s="59"/>
      <c r="I51" s="59"/>
      <c r="J51" s="59"/>
      <c r="K51" s="59"/>
      <c r="L51" s="59"/>
      <c r="M51" s="39"/>
      <c r="N51" s="54">
        <v>11</v>
      </c>
      <c r="O51" s="54"/>
      <c r="P51" s="54"/>
      <c r="Q51" s="54"/>
      <c r="R51" s="97"/>
      <c r="S51" s="97"/>
      <c r="T51" s="97"/>
      <c r="U51" s="54">
        <f>SUM(AA51,AG51)</f>
        <v>20</v>
      </c>
      <c r="V51" s="54"/>
      <c r="W51" s="54"/>
      <c r="X51" s="54"/>
      <c r="Y51" s="54"/>
      <c r="Z51" s="54"/>
      <c r="AA51" s="54">
        <v>9</v>
      </c>
      <c r="AB51" s="54"/>
      <c r="AC51" s="54"/>
      <c r="AD51" s="54"/>
      <c r="AE51" s="54"/>
      <c r="AF51" s="54"/>
      <c r="AG51" s="54">
        <v>11</v>
      </c>
      <c r="AH51" s="54"/>
      <c r="AI51" s="54"/>
      <c r="AJ51" s="54"/>
      <c r="AK51" s="54"/>
      <c r="AL51" s="54"/>
      <c r="AM51" s="54">
        <f>SUM(AS51,AY51)</f>
        <v>372</v>
      </c>
      <c r="AN51" s="54"/>
      <c r="AO51" s="54"/>
      <c r="AP51" s="54"/>
      <c r="AQ51" s="54"/>
      <c r="AR51" s="54"/>
      <c r="AS51" s="54">
        <v>199</v>
      </c>
      <c r="AT51" s="54"/>
      <c r="AU51" s="54"/>
      <c r="AV51" s="54"/>
      <c r="AW51" s="54"/>
      <c r="AX51" s="54"/>
      <c r="AY51" s="54">
        <v>173</v>
      </c>
      <c r="AZ51" s="54"/>
      <c r="BA51" s="54"/>
      <c r="BB51" s="54"/>
      <c r="BC51" s="54"/>
      <c r="BD51" s="54"/>
      <c r="BE51" s="54">
        <v>14957</v>
      </c>
      <c r="BF51" s="54"/>
      <c r="BG51" s="54"/>
      <c r="BH51" s="54"/>
      <c r="BI51" s="54"/>
      <c r="BJ51" s="54"/>
    </row>
    <row r="52" spans="3:62" ht="12" customHeight="1">
      <c r="C52" s="59" t="s">
        <v>174</v>
      </c>
      <c r="D52" s="59"/>
      <c r="E52" s="59"/>
      <c r="F52" s="59"/>
      <c r="G52" s="59"/>
      <c r="H52" s="59"/>
      <c r="I52" s="59"/>
      <c r="J52" s="59"/>
      <c r="K52" s="59"/>
      <c r="L52" s="59"/>
      <c r="M52" s="39"/>
      <c r="N52" s="54">
        <v>10</v>
      </c>
      <c r="O52" s="54"/>
      <c r="P52" s="54"/>
      <c r="Q52" s="54"/>
      <c r="R52" s="97">
        <v>-4</v>
      </c>
      <c r="S52" s="97"/>
      <c r="T52" s="97"/>
      <c r="U52" s="54">
        <f>SUM(AA52,AG52)</f>
        <v>26</v>
      </c>
      <c r="V52" s="54"/>
      <c r="W52" s="54"/>
      <c r="X52" s="54"/>
      <c r="Y52" s="54"/>
      <c r="Z52" s="54"/>
      <c r="AA52" s="54">
        <v>12</v>
      </c>
      <c r="AB52" s="54"/>
      <c r="AC52" s="54"/>
      <c r="AD52" s="54"/>
      <c r="AE52" s="54"/>
      <c r="AF52" s="54"/>
      <c r="AG52" s="54">
        <v>14</v>
      </c>
      <c r="AH52" s="54"/>
      <c r="AI52" s="54"/>
      <c r="AJ52" s="54"/>
      <c r="AK52" s="54"/>
      <c r="AL52" s="54"/>
      <c r="AM52" s="54">
        <f>SUM(AS52,AY52)</f>
        <v>390</v>
      </c>
      <c r="AN52" s="54"/>
      <c r="AO52" s="54"/>
      <c r="AP52" s="54"/>
      <c r="AQ52" s="54"/>
      <c r="AR52" s="54"/>
      <c r="AS52" s="54">
        <v>177</v>
      </c>
      <c r="AT52" s="54"/>
      <c r="AU52" s="54"/>
      <c r="AV52" s="54"/>
      <c r="AW52" s="54"/>
      <c r="AX52" s="54"/>
      <c r="AY52" s="54">
        <v>213</v>
      </c>
      <c r="AZ52" s="54"/>
      <c r="BA52" s="54"/>
      <c r="BB52" s="54"/>
      <c r="BC52" s="54"/>
      <c r="BD52" s="54"/>
      <c r="BE52" s="54">
        <v>17584</v>
      </c>
      <c r="BF52" s="54"/>
      <c r="BG52" s="54"/>
      <c r="BH52" s="54"/>
      <c r="BI52" s="54"/>
      <c r="BJ52" s="54"/>
    </row>
    <row r="53" spans="3:62" ht="12" customHeight="1">
      <c r="C53" s="59" t="s">
        <v>175</v>
      </c>
      <c r="D53" s="59"/>
      <c r="E53" s="59"/>
      <c r="F53" s="59"/>
      <c r="G53" s="59"/>
      <c r="H53" s="59"/>
      <c r="I53" s="59"/>
      <c r="J53" s="59"/>
      <c r="K53" s="59"/>
      <c r="L53" s="59"/>
      <c r="M53" s="39"/>
      <c r="N53" s="54">
        <v>7</v>
      </c>
      <c r="O53" s="54"/>
      <c r="P53" s="54"/>
      <c r="Q53" s="54"/>
      <c r="R53" s="97"/>
      <c r="S53" s="97"/>
      <c r="T53" s="97"/>
      <c r="U53" s="54">
        <f>SUM(AA53,AG53)</f>
        <v>16</v>
      </c>
      <c r="V53" s="54"/>
      <c r="W53" s="54"/>
      <c r="X53" s="54"/>
      <c r="Y53" s="54"/>
      <c r="Z53" s="54"/>
      <c r="AA53" s="54">
        <v>9</v>
      </c>
      <c r="AB53" s="54"/>
      <c r="AC53" s="54"/>
      <c r="AD53" s="54"/>
      <c r="AE53" s="54"/>
      <c r="AF53" s="54"/>
      <c r="AG53" s="54">
        <v>7</v>
      </c>
      <c r="AH53" s="54"/>
      <c r="AI53" s="54"/>
      <c r="AJ53" s="54"/>
      <c r="AK53" s="54"/>
      <c r="AL53" s="54"/>
      <c r="AM53" s="54">
        <f>SUM(AS53,AY53)</f>
        <v>182</v>
      </c>
      <c r="AN53" s="54"/>
      <c r="AO53" s="54"/>
      <c r="AP53" s="54"/>
      <c r="AQ53" s="54"/>
      <c r="AR53" s="54"/>
      <c r="AS53" s="54">
        <v>95</v>
      </c>
      <c r="AT53" s="54"/>
      <c r="AU53" s="54"/>
      <c r="AV53" s="54"/>
      <c r="AW53" s="54"/>
      <c r="AX53" s="54"/>
      <c r="AY53" s="54">
        <v>87</v>
      </c>
      <c r="AZ53" s="54"/>
      <c r="BA53" s="54"/>
      <c r="BB53" s="54"/>
      <c r="BC53" s="54"/>
      <c r="BD53" s="54"/>
      <c r="BE53" s="54">
        <v>15003</v>
      </c>
      <c r="BF53" s="54"/>
      <c r="BG53" s="54"/>
      <c r="BH53" s="54"/>
      <c r="BI53" s="54"/>
      <c r="BJ53" s="54"/>
    </row>
    <row r="54" spans="3:62" ht="12" customHeight="1">
      <c r="C54" s="59" t="s">
        <v>117</v>
      </c>
      <c r="D54" s="59"/>
      <c r="E54" s="59"/>
      <c r="F54" s="59"/>
      <c r="G54" s="59"/>
      <c r="H54" s="59"/>
      <c r="I54" s="59"/>
      <c r="J54" s="59"/>
      <c r="K54" s="59"/>
      <c r="L54" s="59"/>
      <c r="M54" s="39"/>
      <c r="N54" s="54">
        <v>18</v>
      </c>
      <c r="O54" s="54"/>
      <c r="P54" s="54"/>
      <c r="Q54" s="54"/>
      <c r="R54" s="97">
        <v>-4</v>
      </c>
      <c r="S54" s="97"/>
      <c r="T54" s="97"/>
      <c r="U54" s="54">
        <f>SUM(AA54,AG54)</f>
        <v>36</v>
      </c>
      <c r="V54" s="54"/>
      <c r="W54" s="54"/>
      <c r="X54" s="54"/>
      <c r="Y54" s="54"/>
      <c r="Z54" s="54"/>
      <c r="AA54" s="54">
        <v>21</v>
      </c>
      <c r="AB54" s="54"/>
      <c r="AC54" s="54"/>
      <c r="AD54" s="54"/>
      <c r="AE54" s="54"/>
      <c r="AF54" s="54"/>
      <c r="AG54" s="54">
        <v>15</v>
      </c>
      <c r="AH54" s="54"/>
      <c r="AI54" s="54"/>
      <c r="AJ54" s="54"/>
      <c r="AK54" s="54"/>
      <c r="AL54" s="54"/>
      <c r="AM54" s="54">
        <f>SUM(AS54,AY54)</f>
        <v>670</v>
      </c>
      <c r="AN54" s="54"/>
      <c r="AO54" s="54"/>
      <c r="AP54" s="54"/>
      <c r="AQ54" s="54"/>
      <c r="AR54" s="54"/>
      <c r="AS54" s="54">
        <v>378</v>
      </c>
      <c r="AT54" s="54"/>
      <c r="AU54" s="54"/>
      <c r="AV54" s="54"/>
      <c r="AW54" s="54"/>
      <c r="AX54" s="54"/>
      <c r="AY54" s="54">
        <v>292</v>
      </c>
      <c r="AZ54" s="54"/>
      <c r="BA54" s="54"/>
      <c r="BB54" s="54"/>
      <c r="BC54" s="54"/>
      <c r="BD54" s="54"/>
      <c r="BE54" s="54">
        <v>16874</v>
      </c>
      <c r="BF54" s="54"/>
      <c r="BG54" s="54"/>
      <c r="BH54" s="54"/>
      <c r="BI54" s="54"/>
      <c r="BJ54" s="54"/>
    </row>
    <row r="55" spans="3:62" ht="12" customHeight="1">
      <c r="C55" s="59" t="s">
        <v>118</v>
      </c>
      <c r="D55" s="59"/>
      <c r="E55" s="59"/>
      <c r="F55" s="59"/>
      <c r="G55" s="59"/>
      <c r="H55" s="59"/>
      <c r="I55" s="59"/>
      <c r="J55" s="59"/>
      <c r="K55" s="59"/>
      <c r="L55" s="59"/>
      <c r="M55" s="39"/>
      <c r="N55" s="54">
        <v>15</v>
      </c>
      <c r="O55" s="54"/>
      <c r="P55" s="54"/>
      <c r="Q55" s="54"/>
      <c r="R55" s="97"/>
      <c r="S55" s="97"/>
      <c r="T55" s="97"/>
      <c r="U55" s="54">
        <f>SUM(AA55,AG55)</f>
        <v>26</v>
      </c>
      <c r="V55" s="54"/>
      <c r="W55" s="54"/>
      <c r="X55" s="54"/>
      <c r="Y55" s="54"/>
      <c r="Z55" s="54"/>
      <c r="AA55" s="54">
        <v>16</v>
      </c>
      <c r="AB55" s="54"/>
      <c r="AC55" s="54"/>
      <c r="AD55" s="54"/>
      <c r="AE55" s="54"/>
      <c r="AF55" s="54"/>
      <c r="AG55" s="54">
        <v>10</v>
      </c>
      <c r="AH55" s="54"/>
      <c r="AI55" s="54"/>
      <c r="AJ55" s="54"/>
      <c r="AK55" s="54"/>
      <c r="AL55" s="54"/>
      <c r="AM55" s="54">
        <f>SUM(AS55,AY55)</f>
        <v>541</v>
      </c>
      <c r="AN55" s="54"/>
      <c r="AO55" s="54"/>
      <c r="AP55" s="54"/>
      <c r="AQ55" s="54"/>
      <c r="AR55" s="54"/>
      <c r="AS55" s="54">
        <v>279</v>
      </c>
      <c r="AT55" s="54"/>
      <c r="AU55" s="54"/>
      <c r="AV55" s="54"/>
      <c r="AW55" s="54"/>
      <c r="AX55" s="54"/>
      <c r="AY55" s="54">
        <v>262</v>
      </c>
      <c r="AZ55" s="54"/>
      <c r="BA55" s="54"/>
      <c r="BB55" s="54"/>
      <c r="BC55" s="54"/>
      <c r="BD55" s="54"/>
      <c r="BE55" s="54">
        <v>11599</v>
      </c>
      <c r="BF55" s="54"/>
      <c r="BG55" s="54"/>
      <c r="BH55" s="54"/>
      <c r="BI55" s="54"/>
      <c r="BJ55" s="54"/>
    </row>
    <row r="56" ht="7.5" customHeight="1">
      <c r="M56" s="37"/>
    </row>
    <row r="57" spans="3:62" ht="12" customHeight="1">
      <c r="C57" s="59" t="s">
        <v>119</v>
      </c>
      <c r="D57" s="59"/>
      <c r="E57" s="59"/>
      <c r="F57" s="59"/>
      <c r="G57" s="59"/>
      <c r="H57" s="59"/>
      <c r="I57" s="59"/>
      <c r="J57" s="59"/>
      <c r="K57" s="59"/>
      <c r="L57" s="59"/>
      <c r="M57" s="39"/>
      <c r="N57" s="54">
        <v>17</v>
      </c>
      <c r="O57" s="54"/>
      <c r="P57" s="54"/>
      <c r="Q57" s="54"/>
      <c r="R57" s="97"/>
      <c r="S57" s="97"/>
      <c r="T57" s="97"/>
      <c r="U57" s="54">
        <f>SUM(AA57,AG57)</f>
        <v>28</v>
      </c>
      <c r="V57" s="54"/>
      <c r="W57" s="54"/>
      <c r="X57" s="54"/>
      <c r="Y57" s="54"/>
      <c r="Z57" s="54"/>
      <c r="AA57" s="54">
        <v>16</v>
      </c>
      <c r="AB57" s="54"/>
      <c r="AC57" s="54"/>
      <c r="AD57" s="54"/>
      <c r="AE57" s="54"/>
      <c r="AF57" s="54"/>
      <c r="AG57" s="54">
        <v>12</v>
      </c>
      <c r="AH57" s="54"/>
      <c r="AI57" s="54"/>
      <c r="AJ57" s="54"/>
      <c r="AK57" s="54"/>
      <c r="AL57" s="54"/>
      <c r="AM57" s="54">
        <f>SUM(AS57,AY57)</f>
        <v>636</v>
      </c>
      <c r="AN57" s="54"/>
      <c r="AO57" s="54"/>
      <c r="AP57" s="54"/>
      <c r="AQ57" s="54"/>
      <c r="AR57" s="54"/>
      <c r="AS57" s="54">
        <v>380</v>
      </c>
      <c r="AT57" s="54"/>
      <c r="AU57" s="54"/>
      <c r="AV57" s="54"/>
      <c r="AW57" s="54"/>
      <c r="AX57" s="54"/>
      <c r="AY57" s="54">
        <v>256</v>
      </c>
      <c r="AZ57" s="54"/>
      <c r="BA57" s="54"/>
      <c r="BB57" s="54"/>
      <c r="BC57" s="54"/>
      <c r="BD57" s="54"/>
      <c r="BE57" s="54">
        <v>15920</v>
      </c>
      <c r="BF57" s="54"/>
      <c r="BG57" s="54"/>
      <c r="BH57" s="54"/>
      <c r="BI57" s="54"/>
      <c r="BJ57" s="54"/>
    </row>
    <row r="58" spans="3:62" ht="12" customHeight="1">
      <c r="C58" s="59" t="s">
        <v>176</v>
      </c>
      <c r="D58" s="59"/>
      <c r="E58" s="59"/>
      <c r="F58" s="59"/>
      <c r="G58" s="59"/>
      <c r="H58" s="59"/>
      <c r="I58" s="59"/>
      <c r="J58" s="59"/>
      <c r="K58" s="59"/>
      <c r="L58" s="59"/>
      <c r="M58" s="39"/>
      <c r="N58" s="54">
        <v>12</v>
      </c>
      <c r="O58" s="54"/>
      <c r="P58" s="54"/>
      <c r="Q58" s="54"/>
      <c r="R58" s="97"/>
      <c r="S58" s="97"/>
      <c r="T58" s="97"/>
      <c r="U58" s="54">
        <f>SUM(AA58,AG58)</f>
        <v>24</v>
      </c>
      <c r="V58" s="54"/>
      <c r="W58" s="54"/>
      <c r="X58" s="54"/>
      <c r="Y58" s="54"/>
      <c r="Z58" s="54"/>
      <c r="AA58" s="54">
        <v>15</v>
      </c>
      <c r="AB58" s="54"/>
      <c r="AC58" s="54"/>
      <c r="AD58" s="54"/>
      <c r="AE58" s="54"/>
      <c r="AF58" s="54"/>
      <c r="AG58" s="54">
        <v>9</v>
      </c>
      <c r="AH58" s="54"/>
      <c r="AI58" s="54"/>
      <c r="AJ58" s="54"/>
      <c r="AK58" s="54"/>
      <c r="AL58" s="54"/>
      <c r="AM58" s="54">
        <f>SUM(AS58,AY58)</f>
        <v>403</v>
      </c>
      <c r="AN58" s="54"/>
      <c r="AO58" s="54"/>
      <c r="AP58" s="54"/>
      <c r="AQ58" s="54"/>
      <c r="AR58" s="54"/>
      <c r="AS58" s="54">
        <v>220</v>
      </c>
      <c r="AT58" s="54"/>
      <c r="AU58" s="54"/>
      <c r="AV58" s="54"/>
      <c r="AW58" s="54"/>
      <c r="AX58" s="54"/>
      <c r="AY58" s="54">
        <v>183</v>
      </c>
      <c r="AZ58" s="54"/>
      <c r="BA58" s="54"/>
      <c r="BB58" s="54"/>
      <c r="BC58" s="54"/>
      <c r="BD58" s="54"/>
      <c r="BE58" s="54">
        <v>11296</v>
      </c>
      <c r="BF58" s="54"/>
      <c r="BG58" s="54"/>
      <c r="BH58" s="54"/>
      <c r="BI58" s="54"/>
      <c r="BJ58" s="54"/>
    </row>
    <row r="59" spans="3:62" ht="12" customHeight="1">
      <c r="C59" s="59" t="s">
        <v>121</v>
      </c>
      <c r="D59" s="59"/>
      <c r="E59" s="59"/>
      <c r="F59" s="59"/>
      <c r="G59" s="59"/>
      <c r="H59" s="59"/>
      <c r="I59" s="59"/>
      <c r="J59" s="59"/>
      <c r="K59" s="59"/>
      <c r="L59" s="59"/>
      <c r="M59" s="39"/>
      <c r="N59" s="54">
        <v>11</v>
      </c>
      <c r="O59" s="54"/>
      <c r="P59" s="54"/>
      <c r="Q59" s="54"/>
      <c r="R59" s="97">
        <v>-2</v>
      </c>
      <c r="S59" s="97"/>
      <c r="T59" s="97"/>
      <c r="U59" s="54">
        <f>SUM(AA59,AG59)</f>
        <v>25</v>
      </c>
      <c r="V59" s="54"/>
      <c r="W59" s="54"/>
      <c r="X59" s="54"/>
      <c r="Y59" s="54"/>
      <c r="Z59" s="54"/>
      <c r="AA59" s="54">
        <v>13</v>
      </c>
      <c r="AB59" s="54"/>
      <c r="AC59" s="54"/>
      <c r="AD59" s="54"/>
      <c r="AE59" s="54"/>
      <c r="AF59" s="54"/>
      <c r="AG59" s="54">
        <v>12</v>
      </c>
      <c r="AH59" s="54"/>
      <c r="AI59" s="54"/>
      <c r="AJ59" s="54"/>
      <c r="AK59" s="54"/>
      <c r="AL59" s="54"/>
      <c r="AM59" s="54">
        <f>SUM(AS59,AY59)</f>
        <v>355</v>
      </c>
      <c r="AN59" s="54"/>
      <c r="AO59" s="54"/>
      <c r="AP59" s="54"/>
      <c r="AQ59" s="54"/>
      <c r="AR59" s="54"/>
      <c r="AS59" s="54">
        <v>142</v>
      </c>
      <c r="AT59" s="54"/>
      <c r="AU59" s="54"/>
      <c r="AV59" s="54"/>
      <c r="AW59" s="54"/>
      <c r="AX59" s="54"/>
      <c r="AY59" s="54">
        <v>213</v>
      </c>
      <c r="AZ59" s="54"/>
      <c r="BA59" s="54"/>
      <c r="BB59" s="54"/>
      <c r="BC59" s="54"/>
      <c r="BD59" s="54"/>
      <c r="BE59" s="54">
        <v>13570</v>
      </c>
      <c r="BF59" s="54"/>
      <c r="BG59" s="54"/>
      <c r="BH59" s="54"/>
      <c r="BI59" s="54"/>
      <c r="BJ59" s="54"/>
    </row>
    <row r="60" spans="3:62" ht="12" customHeight="1">
      <c r="C60" s="59" t="s">
        <v>156</v>
      </c>
      <c r="D60" s="59"/>
      <c r="E60" s="59"/>
      <c r="F60" s="59"/>
      <c r="G60" s="59"/>
      <c r="H60" s="59"/>
      <c r="I60" s="59"/>
      <c r="J60" s="59"/>
      <c r="K60" s="59"/>
      <c r="L60" s="59"/>
      <c r="M60" s="39"/>
      <c r="N60" s="54">
        <v>7</v>
      </c>
      <c r="O60" s="54"/>
      <c r="P60" s="54"/>
      <c r="Q60" s="54"/>
      <c r="R60" s="97">
        <v>-2</v>
      </c>
      <c r="S60" s="97"/>
      <c r="T60" s="97"/>
      <c r="U60" s="54">
        <f>SUM(AA60,AG60)</f>
        <v>20</v>
      </c>
      <c r="V60" s="54"/>
      <c r="W60" s="54"/>
      <c r="X60" s="54"/>
      <c r="Y60" s="54"/>
      <c r="Z60" s="54"/>
      <c r="AA60" s="54">
        <v>12</v>
      </c>
      <c r="AB60" s="54"/>
      <c r="AC60" s="54"/>
      <c r="AD60" s="54"/>
      <c r="AE60" s="54"/>
      <c r="AF60" s="54"/>
      <c r="AG60" s="54">
        <v>8</v>
      </c>
      <c r="AH60" s="54"/>
      <c r="AI60" s="54"/>
      <c r="AJ60" s="54"/>
      <c r="AK60" s="54"/>
      <c r="AL60" s="54"/>
      <c r="AM60" s="54">
        <f>SUM(AS60,AY60)</f>
        <v>236</v>
      </c>
      <c r="AN60" s="54"/>
      <c r="AO60" s="54"/>
      <c r="AP60" s="54"/>
      <c r="AQ60" s="54"/>
      <c r="AR60" s="54"/>
      <c r="AS60" s="54">
        <v>122</v>
      </c>
      <c r="AT60" s="54"/>
      <c r="AU60" s="54"/>
      <c r="AV60" s="54"/>
      <c r="AW60" s="54"/>
      <c r="AX60" s="54"/>
      <c r="AY60" s="54">
        <v>114</v>
      </c>
      <c r="AZ60" s="54"/>
      <c r="BA60" s="54"/>
      <c r="BB60" s="54"/>
      <c r="BC60" s="54"/>
      <c r="BD60" s="54"/>
      <c r="BE60" s="54">
        <v>18915</v>
      </c>
      <c r="BF60" s="54"/>
      <c r="BG60" s="54"/>
      <c r="BH60" s="54"/>
      <c r="BI60" s="54"/>
      <c r="BJ60" s="54"/>
    </row>
    <row r="61" spans="3:62" ht="12" customHeight="1">
      <c r="C61" s="59" t="s">
        <v>125</v>
      </c>
      <c r="D61" s="59"/>
      <c r="E61" s="59"/>
      <c r="F61" s="59"/>
      <c r="G61" s="59"/>
      <c r="H61" s="59"/>
      <c r="I61" s="59"/>
      <c r="J61" s="59"/>
      <c r="K61" s="59"/>
      <c r="L61" s="59"/>
      <c r="M61" s="39"/>
      <c r="N61" s="54">
        <v>9</v>
      </c>
      <c r="O61" s="54"/>
      <c r="P61" s="54"/>
      <c r="Q61" s="54"/>
      <c r="R61" s="97">
        <v>-2</v>
      </c>
      <c r="S61" s="97"/>
      <c r="T61" s="97"/>
      <c r="U61" s="54">
        <f>SUM(AA61,AG61)</f>
        <v>22</v>
      </c>
      <c r="V61" s="54"/>
      <c r="W61" s="54"/>
      <c r="X61" s="54"/>
      <c r="Y61" s="54"/>
      <c r="Z61" s="54"/>
      <c r="AA61" s="54">
        <v>14</v>
      </c>
      <c r="AB61" s="54"/>
      <c r="AC61" s="54"/>
      <c r="AD61" s="54"/>
      <c r="AE61" s="54"/>
      <c r="AF61" s="54"/>
      <c r="AG61" s="54">
        <v>8</v>
      </c>
      <c r="AH61" s="54"/>
      <c r="AI61" s="54"/>
      <c r="AJ61" s="54"/>
      <c r="AK61" s="54"/>
      <c r="AL61" s="54"/>
      <c r="AM61" s="54">
        <f>SUM(AS61,AY61)</f>
        <v>310</v>
      </c>
      <c r="AN61" s="54"/>
      <c r="AO61" s="54"/>
      <c r="AP61" s="54"/>
      <c r="AQ61" s="54"/>
      <c r="AR61" s="54"/>
      <c r="AS61" s="54">
        <v>152</v>
      </c>
      <c r="AT61" s="54"/>
      <c r="AU61" s="54"/>
      <c r="AV61" s="54"/>
      <c r="AW61" s="54"/>
      <c r="AX61" s="54"/>
      <c r="AY61" s="54">
        <v>158</v>
      </c>
      <c r="AZ61" s="54"/>
      <c r="BA61" s="54"/>
      <c r="BB61" s="54"/>
      <c r="BC61" s="54"/>
      <c r="BD61" s="54"/>
      <c r="BE61" s="54">
        <v>14608</v>
      </c>
      <c r="BF61" s="54"/>
      <c r="BG61" s="54"/>
      <c r="BH61" s="54"/>
      <c r="BI61" s="54"/>
      <c r="BJ61" s="54"/>
    </row>
    <row r="62" ht="7.5" customHeight="1">
      <c r="M62" s="37"/>
    </row>
    <row r="63" spans="3:62" ht="12" customHeight="1">
      <c r="C63" s="59" t="s">
        <v>177</v>
      </c>
      <c r="D63" s="59"/>
      <c r="E63" s="59"/>
      <c r="F63" s="59"/>
      <c r="G63" s="59"/>
      <c r="H63" s="59"/>
      <c r="I63" s="59"/>
      <c r="J63" s="59"/>
      <c r="K63" s="59"/>
      <c r="L63" s="59"/>
      <c r="M63" s="39"/>
      <c r="N63" s="54">
        <v>13</v>
      </c>
      <c r="O63" s="54"/>
      <c r="P63" s="54"/>
      <c r="Q63" s="54"/>
      <c r="R63" s="97"/>
      <c r="S63" s="97"/>
      <c r="T63" s="97"/>
      <c r="U63" s="54">
        <f>SUM(AA63,AG63)</f>
        <v>26</v>
      </c>
      <c r="V63" s="54"/>
      <c r="W63" s="54"/>
      <c r="X63" s="54"/>
      <c r="Y63" s="54"/>
      <c r="Z63" s="54"/>
      <c r="AA63" s="54">
        <v>14</v>
      </c>
      <c r="AB63" s="54"/>
      <c r="AC63" s="54"/>
      <c r="AD63" s="54"/>
      <c r="AE63" s="54"/>
      <c r="AF63" s="54"/>
      <c r="AG63" s="54">
        <v>12</v>
      </c>
      <c r="AH63" s="54"/>
      <c r="AI63" s="54"/>
      <c r="AJ63" s="54"/>
      <c r="AK63" s="54"/>
      <c r="AL63" s="54"/>
      <c r="AM63" s="54">
        <f>SUM(AS63,AY63)</f>
        <v>492</v>
      </c>
      <c r="AN63" s="54"/>
      <c r="AO63" s="54"/>
      <c r="AP63" s="54"/>
      <c r="AQ63" s="54"/>
      <c r="AR63" s="54"/>
      <c r="AS63" s="54">
        <v>291</v>
      </c>
      <c r="AT63" s="54"/>
      <c r="AU63" s="54"/>
      <c r="AV63" s="54"/>
      <c r="AW63" s="54"/>
      <c r="AX63" s="54"/>
      <c r="AY63" s="54">
        <v>201</v>
      </c>
      <c r="AZ63" s="54"/>
      <c r="BA63" s="54"/>
      <c r="BB63" s="54"/>
      <c r="BC63" s="54"/>
      <c r="BD63" s="54"/>
      <c r="BE63" s="54">
        <v>13058</v>
      </c>
      <c r="BF63" s="54"/>
      <c r="BG63" s="54"/>
      <c r="BH63" s="54"/>
      <c r="BI63" s="54"/>
      <c r="BJ63" s="54"/>
    </row>
    <row r="64" spans="3:62" ht="12" customHeight="1">
      <c r="C64" s="59" t="s">
        <v>130</v>
      </c>
      <c r="D64" s="59"/>
      <c r="E64" s="59"/>
      <c r="F64" s="59"/>
      <c r="G64" s="59"/>
      <c r="H64" s="59"/>
      <c r="I64" s="59"/>
      <c r="J64" s="59"/>
      <c r="K64" s="59"/>
      <c r="L64" s="59"/>
      <c r="M64" s="39"/>
      <c r="N64" s="54">
        <v>18</v>
      </c>
      <c r="O64" s="54"/>
      <c r="P64" s="54"/>
      <c r="Q64" s="54"/>
      <c r="R64" s="97">
        <v>-5</v>
      </c>
      <c r="S64" s="97"/>
      <c r="T64" s="97"/>
      <c r="U64" s="54">
        <f>SUM(AA64,AG64)</f>
        <v>38</v>
      </c>
      <c r="V64" s="54"/>
      <c r="W64" s="54"/>
      <c r="X64" s="54"/>
      <c r="Y64" s="54"/>
      <c r="Z64" s="54"/>
      <c r="AA64" s="54">
        <v>20</v>
      </c>
      <c r="AB64" s="54"/>
      <c r="AC64" s="54"/>
      <c r="AD64" s="54"/>
      <c r="AE64" s="54"/>
      <c r="AF64" s="54"/>
      <c r="AG64" s="54">
        <v>18</v>
      </c>
      <c r="AH64" s="54"/>
      <c r="AI64" s="54"/>
      <c r="AJ64" s="54"/>
      <c r="AK64" s="54"/>
      <c r="AL64" s="54"/>
      <c r="AM64" s="54">
        <f>SUM(AS64,AY64)</f>
        <v>697</v>
      </c>
      <c r="AN64" s="54"/>
      <c r="AO64" s="54"/>
      <c r="AP64" s="54"/>
      <c r="AQ64" s="54"/>
      <c r="AR64" s="54"/>
      <c r="AS64" s="54">
        <v>352</v>
      </c>
      <c r="AT64" s="54"/>
      <c r="AU64" s="54"/>
      <c r="AV64" s="54"/>
      <c r="AW64" s="54"/>
      <c r="AX64" s="54"/>
      <c r="AY64" s="54">
        <v>345</v>
      </c>
      <c r="AZ64" s="54"/>
      <c r="BA64" s="54"/>
      <c r="BB64" s="54"/>
      <c r="BC64" s="54"/>
      <c r="BD64" s="54"/>
      <c r="BE64" s="54">
        <v>16732</v>
      </c>
      <c r="BF64" s="54"/>
      <c r="BG64" s="54"/>
      <c r="BH64" s="54"/>
      <c r="BI64" s="54"/>
      <c r="BJ64" s="54"/>
    </row>
    <row r="65" spans="3:62" ht="12" customHeight="1">
      <c r="C65" s="59" t="s">
        <v>132</v>
      </c>
      <c r="D65" s="59"/>
      <c r="E65" s="59"/>
      <c r="F65" s="59"/>
      <c r="G65" s="59"/>
      <c r="H65" s="59"/>
      <c r="I65" s="59"/>
      <c r="J65" s="59"/>
      <c r="K65" s="59"/>
      <c r="L65" s="59"/>
      <c r="M65" s="39"/>
      <c r="N65" s="54">
        <v>18</v>
      </c>
      <c r="O65" s="54"/>
      <c r="P65" s="54"/>
      <c r="Q65" s="54"/>
      <c r="R65" s="97"/>
      <c r="S65" s="97"/>
      <c r="T65" s="97"/>
      <c r="U65" s="54">
        <f>SUM(AA65,AG65)</f>
        <v>32</v>
      </c>
      <c r="V65" s="54"/>
      <c r="W65" s="54"/>
      <c r="X65" s="54"/>
      <c r="Y65" s="54"/>
      <c r="Z65" s="54"/>
      <c r="AA65" s="54">
        <v>18</v>
      </c>
      <c r="AB65" s="54"/>
      <c r="AC65" s="54"/>
      <c r="AD65" s="54"/>
      <c r="AE65" s="54"/>
      <c r="AF65" s="54"/>
      <c r="AG65" s="54">
        <v>14</v>
      </c>
      <c r="AH65" s="54"/>
      <c r="AI65" s="54"/>
      <c r="AJ65" s="54"/>
      <c r="AK65" s="54"/>
      <c r="AL65" s="54"/>
      <c r="AM65" s="54">
        <f>SUM(AS65,AY65)</f>
        <v>660</v>
      </c>
      <c r="AN65" s="54"/>
      <c r="AO65" s="54"/>
      <c r="AP65" s="54"/>
      <c r="AQ65" s="54"/>
      <c r="AR65" s="54"/>
      <c r="AS65" s="54">
        <v>357</v>
      </c>
      <c r="AT65" s="54"/>
      <c r="AU65" s="54"/>
      <c r="AV65" s="54"/>
      <c r="AW65" s="54"/>
      <c r="AX65" s="54"/>
      <c r="AY65" s="54">
        <v>303</v>
      </c>
      <c r="AZ65" s="54"/>
      <c r="BA65" s="54"/>
      <c r="BB65" s="54"/>
      <c r="BC65" s="54"/>
      <c r="BD65" s="54"/>
      <c r="BE65" s="54">
        <v>18919</v>
      </c>
      <c r="BF65" s="54"/>
      <c r="BG65" s="54"/>
      <c r="BH65" s="54"/>
      <c r="BI65" s="54"/>
      <c r="BJ65" s="54"/>
    </row>
    <row r="66" spans="3:62" ht="12" customHeight="1">
      <c r="C66" s="59" t="s">
        <v>137</v>
      </c>
      <c r="D66" s="59"/>
      <c r="E66" s="59"/>
      <c r="F66" s="59"/>
      <c r="G66" s="59"/>
      <c r="H66" s="59"/>
      <c r="I66" s="59"/>
      <c r="J66" s="59"/>
      <c r="K66" s="59"/>
      <c r="L66" s="59"/>
      <c r="M66" s="39"/>
      <c r="N66" s="54">
        <v>13</v>
      </c>
      <c r="O66" s="54"/>
      <c r="P66" s="54"/>
      <c r="Q66" s="54"/>
      <c r="R66" s="97"/>
      <c r="S66" s="97"/>
      <c r="T66" s="97"/>
      <c r="U66" s="54">
        <f>SUM(AA66,AG66)</f>
        <v>25</v>
      </c>
      <c r="V66" s="54"/>
      <c r="W66" s="54"/>
      <c r="X66" s="54"/>
      <c r="Y66" s="54"/>
      <c r="Z66" s="54"/>
      <c r="AA66" s="54">
        <v>12</v>
      </c>
      <c r="AB66" s="54"/>
      <c r="AC66" s="54"/>
      <c r="AD66" s="54"/>
      <c r="AE66" s="54"/>
      <c r="AF66" s="54"/>
      <c r="AG66" s="54">
        <v>13</v>
      </c>
      <c r="AH66" s="54"/>
      <c r="AI66" s="54"/>
      <c r="AJ66" s="54"/>
      <c r="AK66" s="54"/>
      <c r="AL66" s="54"/>
      <c r="AM66" s="54">
        <f>SUM(AS66,AY66)</f>
        <v>469</v>
      </c>
      <c r="AN66" s="54"/>
      <c r="AO66" s="54"/>
      <c r="AP66" s="54"/>
      <c r="AQ66" s="54"/>
      <c r="AR66" s="54"/>
      <c r="AS66" s="54">
        <v>225</v>
      </c>
      <c r="AT66" s="54"/>
      <c r="AU66" s="54"/>
      <c r="AV66" s="54"/>
      <c r="AW66" s="54"/>
      <c r="AX66" s="54"/>
      <c r="AY66" s="54">
        <v>244</v>
      </c>
      <c r="AZ66" s="54"/>
      <c r="BA66" s="54"/>
      <c r="BB66" s="54"/>
      <c r="BC66" s="54"/>
      <c r="BD66" s="54"/>
      <c r="BE66" s="54">
        <v>12829</v>
      </c>
      <c r="BF66" s="54"/>
      <c r="BG66" s="54"/>
      <c r="BH66" s="54"/>
      <c r="BI66" s="54"/>
      <c r="BJ66" s="54"/>
    </row>
    <row r="67" spans="3:62" ht="12" customHeight="1">
      <c r="C67" s="59" t="s">
        <v>149</v>
      </c>
      <c r="D67" s="59"/>
      <c r="E67" s="59"/>
      <c r="F67" s="59"/>
      <c r="G67" s="59"/>
      <c r="H67" s="59"/>
      <c r="I67" s="59"/>
      <c r="J67" s="59"/>
      <c r="K67" s="59"/>
      <c r="L67" s="59"/>
      <c r="M67" s="39"/>
      <c r="N67" s="54">
        <v>13</v>
      </c>
      <c r="O67" s="54"/>
      <c r="P67" s="54"/>
      <c r="Q67" s="54"/>
      <c r="R67" s="97"/>
      <c r="S67" s="97"/>
      <c r="T67" s="97"/>
      <c r="U67" s="54">
        <f>SUM(AA67,AG67)</f>
        <v>24</v>
      </c>
      <c r="V67" s="54"/>
      <c r="W67" s="54"/>
      <c r="X67" s="54"/>
      <c r="Y67" s="54"/>
      <c r="Z67" s="54"/>
      <c r="AA67" s="54">
        <v>15</v>
      </c>
      <c r="AB67" s="54"/>
      <c r="AC67" s="54"/>
      <c r="AD67" s="54"/>
      <c r="AE67" s="54"/>
      <c r="AF67" s="54"/>
      <c r="AG67" s="54">
        <v>9</v>
      </c>
      <c r="AH67" s="54"/>
      <c r="AI67" s="54"/>
      <c r="AJ67" s="54"/>
      <c r="AK67" s="54"/>
      <c r="AL67" s="54"/>
      <c r="AM67" s="54">
        <f>SUM(AS67,AY67)</f>
        <v>483</v>
      </c>
      <c r="AN67" s="54"/>
      <c r="AO67" s="54"/>
      <c r="AP67" s="54"/>
      <c r="AQ67" s="54"/>
      <c r="AR67" s="54"/>
      <c r="AS67" s="54">
        <v>241</v>
      </c>
      <c r="AT67" s="54"/>
      <c r="AU67" s="54"/>
      <c r="AV67" s="54"/>
      <c r="AW67" s="54"/>
      <c r="AX67" s="54"/>
      <c r="AY67" s="54">
        <v>242</v>
      </c>
      <c r="AZ67" s="54"/>
      <c r="BA67" s="54"/>
      <c r="BB67" s="54"/>
      <c r="BC67" s="54"/>
      <c r="BD67" s="54"/>
      <c r="BE67" s="54">
        <v>14598</v>
      </c>
      <c r="BF67" s="54"/>
      <c r="BG67" s="54"/>
      <c r="BH67" s="54"/>
      <c r="BI67" s="54"/>
      <c r="BJ67" s="54"/>
    </row>
    <row r="68" ht="7.5" customHeight="1">
      <c r="M68" s="37"/>
    </row>
    <row r="69" spans="3:62" ht="12" customHeight="1">
      <c r="C69" s="59" t="s">
        <v>150</v>
      </c>
      <c r="D69" s="59"/>
      <c r="E69" s="59"/>
      <c r="F69" s="59"/>
      <c r="G69" s="59"/>
      <c r="H69" s="59"/>
      <c r="I69" s="59"/>
      <c r="J69" s="59"/>
      <c r="K69" s="59"/>
      <c r="L69" s="59"/>
      <c r="M69" s="39"/>
      <c r="N69" s="54">
        <v>13</v>
      </c>
      <c r="O69" s="54"/>
      <c r="P69" s="54"/>
      <c r="Q69" s="54"/>
      <c r="R69" s="97"/>
      <c r="S69" s="97"/>
      <c r="T69" s="97"/>
      <c r="U69" s="54">
        <f>SUM(AA69,AG69)</f>
        <v>23</v>
      </c>
      <c r="V69" s="54"/>
      <c r="W69" s="54"/>
      <c r="X69" s="54"/>
      <c r="Y69" s="54"/>
      <c r="Z69" s="54"/>
      <c r="AA69" s="54">
        <v>12</v>
      </c>
      <c r="AB69" s="54"/>
      <c r="AC69" s="54"/>
      <c r="AD69" s="54"/>
      <c r="AE69" s="54"/>
      <c r="AF69" s="54"/>
      <c r="AG69" s="54">
        <v>11</v>
      </c>
      <c r="AH69" s="54"/>
      <c r="AI69" s="54"/>
      <c r="AJ69" s="54"/>
      <c r="AK69" s="54"/>
      <c r="AL69" s="54"/>
      <c r="AM69" s="54">
        <f>SUM(AS69,AY69)</f>
        <v>498</v>
      </c>
      <c r="AN69" s="54"/>
      <c r="AO69" s="54"/>
      <c r="AP69" s="54"/>
      <c r="AQ69" s="54"/>
      <c r="AR69" s="54"/>
      <c r="AS69" s="54">
        <v>257</v>
      </c>
      <c r="AT69" s="54"/>
      <c r="AU69" s="54"/>
      <c r="AV69" s="54"/>
      <c r="AW69" s="54"/>
      <c r="AX69" s="54"/>
      <c r="AY69" s="54">
        <v>241</v>
      </c>
      <c r="AZ69" s="54"/>
      <c r="BA69" s="54"/>
      <c r="BB69" s="54"/>
      <c r="BC69" s="54"/>
      <c r="BD69" s="54"/>
      <c r="BE69" s="54">
        <v>14439</v>
      </c>
      <c r="BF69" s="54"/>
      <c r="BG69" s="54"/>
      <c r="BH69" s="54"/>
      <c r="BI69" s="54"/>
      <c r="BJ69" s="54"/>
    </row>
    <row r="70" spans="3:62" ht="12" customHeight="1">
      <c r="C70" s="59" t="s">
        <v>152</v>
      </c>
      <c r="D70" s="59"/>
      <c r="E70" s="59"/>
      <c r="F70" s="59"/>
      <c r="G70" s="59"/>
      <c r="H70" s="59"/>
      <c r="I70" s="59"/>
      <c r="J70" s="59"/>
      <c r="K70" s="59"/>
      <c r="L70" s="59"/>
      <c r="M70" s="39"/>
      <c r="N70" s="54">
        <v>6</v>
      </c>
      <c r="O70" s="54"/>
      <c r="P70" s="54"/>
      <c r="Q70" s="54"/>
      <c r="R70" s="97"/>
      <c r="S70" s="97"/>
      <c r="T70" s="97"/>
      <c r="U70" s="54">
        <f>SUM(AA70,AG70)</f>
        <v>15</v>
      </c>
      <c r="V70" s="54"/>
      <c r="W70" s="54"/>
      <c r="X70" s="54"/>
      <c r="Y70" s="54"/>
      <c r="Z70" s="54"/>
      <c r="AA70" s="54">
        <v>9</v>
      </c>
      <c r="AB70" s="54"/>
      <c r="AC70" s="54"/>
      <c r="AD70" s="54"/>
      <c r="AE70" s="54"/>
      <c r="AF70" s="54"/>
      <c r="AG70" s="54">
        <v>6</v>
      </c>
      <c r="AH70" s="54"/>
      <c r="AI70" s="54"/>
      <c r="AJ70" s="54"/>
      <c r="AK70" s="54"/>
      <c r="AL70" s="54"/>
      <c r="AM70" s="54">
        <f>SUM(AS70,AY70)</f>
        <v>198</v>
      </c>
      <c r="AN70" s="54"/>
      <c r="AO70" s="54"/>
      <c r="AP70" s="54"/>
      <c r="AQ70" s="54"/>
      <c r="AR70" s="54"/>
      <c r="AS70" s="54">
        <v>113</v>
      </c>
      <c r="AT70" s="54"/>
      <c r="AU70" s="54"/>
      <c r="AV70" s="54"/>
      <c r="AW70" s="54"/>
      <c r="AX70" s="54"/>
      <c r="AY70" s="54">
        <v>85</v>
      </c>
      <c r="AZ70" s="54"/>
      <c r="BA70" s="54"/>
      <c r="BB70" s="54"/>
      <c r="BC70" s="54"/>
      <c r="BD70" s="54"/>
      <c r="BE70" s="54">
        <v>15958</v>
      </c>
      <c r="BF70" s="54"/>
      <c r="BG70" s="54"/>
      <c r="BH70" s="54"/>
      <c r="BI70" s="54"/>
      <c r="BJ70" s="54"/>
    </row>
    <row r="71" spans="3:62" ht="12" customHeight="1">
      <c r="C71" s="59" t="s">
        <v>178</v>
      </c>
      <c r="D71" s="59"/>
      <c r="E71" s="59"/>
      <c r="F71" s="59"/>
      <c r="G71" s="59"/>
      <c r="H71" s="59"/>
      <c r="I71" s="59"/>
      <c r="J71" s="59"/>
      <c r="K71" s="59"/>
      <c r="L71" s="59"/>
      <c r="M71" s="39"/>
      <c r="N71" s="54">
        <v>15</v>
      </c>
      <c r="O71" s="54"/>
      <c r="P71" s="54"/>
      <c r="Q71" s="54"/>
      <c r="R71" s="97"/>
      <c r="S71" s="97"/>
      <c r="T71" s="97"/>
      <c r="U71" s="54">
        <f>SUM(AA71,AG71)</f>
        <v>27</v>
      </c>
      <c r="V71" s="54"/>
      <c r="W71" s="54"/>
      <c r="X71" s="54"/>
      <c r="Y71" s="54"/>
      <c r="Z71" s="54"/>
      <c r="AA71" s="54">
        <v>14</v>
      </c>
      <c r="AB71" s="54"/>
      <c r="AC71" s="54"/>
      <c r="AD71" s="54"/>
      <c r="AE71" s="54"/>
      <c r="AF71" s="54"/>
      <c r="AG71" s="54">
        <v>13</v>
      </c>
      <c r="AH71" s="54"/>
      <c r="AI71" s="54"/>
      <c r="AJ71" s="54"/>
      <c r="AK71" s="54"/>
      <c r="AL71" s="54"/>
      <c r="AM71" s="54">
        <f>SUM(AS71,AY71)</f>
        <v>572</v>
      </c>
      <c r="AN71" s="54"/>
      <c r="AO71" s="54"/>
      <c r="AP71" s="54"/>
      <c r="AQ71" s="54"/>
      <c r="AR71" s="54"/>
      <c r="AS71" s="54">
        <v>319</v>
      </c>
      <c r="AT71" s="54"/>
      <c r="AU71" s="54"/>
      <c r="AV71" s="54"/>
      <c r="AW71" s="54"/>
      <c r="AX71" s="54"/>
      <c r="AY71" s="54">
        <v>253</v>
      </c>
      <c r="AZ71" s="54"/>
      <c r="BA71" s="54"/>
      <c r="BB71" s="54"/>
      <c r="BC71" s="54"/>
      <c r="BD71" s="54"/>
      <c r="BE71" s="54">
        <v>12686</v>
      </c>
      <c r="BF71" s="54"/>
      <c r="BG71" s="54"/>
      <c r="BH71" s="54"/>
      <c r="BI71" s="54"/>
      <c r="BJ71" s="54"/>
    </row>
    <row r="72" spans="3:62" ht="12" customHeight="1">
      <c r="C72" s="59" t="s">
        <v>158</v>
      </c>
      <c r="D72" s="59"/>
      <c r="E72" s="59"/>
      <c r="F72" s="59"/>
      <c r="G72" s="59"/>
      <c r="H72" s="59"/>
      <c r="I72" s="59"/>
      <c r="J72" s="59"/>
      <c r="K72" s="59"/>
      <c r="L72" s="59"/>
      <c r="M72" s="39"/>
      <c r="N72" s="54">
        <v>8</v>
      </c>
      <c r="O72" s="54"/>
      <c r="P72" s="54"/>
      <c r="Q72" s="54"/>
      <c r="R72" s="97">
        <v>-2</v>
      </c>
      <c r="S72" s="97"/>
      <c r="T72" s="97"/>
      <c r="U72" s="54">
        <f>SUM(AA72,AG72)</f>
        <v>21</v>
      </c>
      <c r="V72" s="54"/>
      <c r="W72" s="54"/>
      <c r="X72" s="54"/>
      <c r="Y72" s="54"/>
      <c r="Z72" s="54"/>
      <c r="AA72" s="54">
        <v>14</v>
      </c>
      <c r="AB72" s="54"/>
      <c r="AC72" s="54"/>
      <c r="AD72" s="54"/>
      <c r="AE72" s="54"/>
      <c r="AF72" s="54"/>
      <c r="AG72" s="54">
        <v>7</v>
      </c>
      <c r="AH72" s="54"/>
      <c r="AI72" s="54"/>
      <c r="AJ72" s="54"/>
      <c r="AK72" s="54"/>
      <c r="AL72" s="54"/>
      <c r="AM72" s="54">
        <f>SUM(AS72,AY72)</f>
        <v>272</v>
      </c>
      <c r="AN72" s="54"/>
      <c r="AO72" s="54"/>
      <c r="AP72" s="54"/>
      <c r="AQ72" s="54"/>
      <c r="AR72" s="54"/>
      <c r="AS72" s="54">
        <v>145</v>
      </c>
      <c r="AT72" s="54"/>
      <c r="AU72" s="54"/>
      <c r="AV72" s="54"/>
      <c r="AW72" s="54"/>
      <c r="AX72" s="54"/>
      <c r="AY72" s="54">
        <v>127</v>
      </c>
      <c r="AZ72" s="54"/>
      <c r="BA72" s="54"/>
      <c r="BB72" s="54"/>
      <c r="BC72" s="54"/>
      <c r="BD72" s="54"/>
      <c r="BE72" s="54">
        <v>17179</v>
      </c>
      <c r="BF72" s="54"/>
      <c r="BG72" s="54"/>
      <c r="BH72" s="54"/>
      <c r="BI72" s="54"/>
      <c r="BJ72" s="54"/>
    </row>
    <row r="73" spans="2:62" ht="7.5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38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</row>
    <row r="74" spans="3:8" ht="12" customHeight="1">
      <c r="C74" s="53" t="s">
        <v>159</v>
      </c>
      <c r="D74" s="53"/>
      <c r="E74" s="15" t="s">
        <v>160</v>
      </c>
      <c r="F74" s="64">
        <v>-1</v>
      </c>
      <c r="G74" s="64"/>
      <c r="H74" s="21" t="s">
        <v>179</v>
      </c>
    </row>
    <row r="75" spans="6:8" ht="12" customHeight="1">
      <c r="F75" s="65">
        <v>-2</v>
      </c>
      <c r="G75" s="65"/>
      <c r="H75" s="22" t="s">
        <v>180</v>
      </c>
    </row>
    <row r="76" spans="2:6" ht="12" customHeight="1">
      <c r="B76" s="50" t="s">
        <v>161</v>
      </c>
      <c r="C76" s="50"/>
      <c r="D76" s="50"/>
      <c r="E76" s="15" t="s">
        <v>160</v>
      </c>
      <c r="F76" s="5" t="s">
        <v>162</v>
      </c>
    </row>
  </sheetData>
  <sheetProtection/>
  <mergeCells count="486">
    <mergeCell ref="C74:D74"/>
    <mergeCell ref="F74:G74"/>
    <mergeCell ref="F75:G75"/>
    <mergeCell ref="B76:D76"/>
    <mergeCell ref="BE71:BJ71"/>
    <mergeCell ref="C72:L72"/>
    <mergeCell ref="N72:Q72"/>
    <mergeCell ref="R72:T72"/>
    <mergeCell ref="U72:Z72"/>
    <mergeCell ref="AA72:AF72"/>
    <mergeCell ref="AG72:AL72"/>
    <mergeCell ref="AM72:AR72"/>
    <mergeCell ref="AS72:AX72"/>
    <mergeCell ref="AY72:BD72"/>
    <mergeCell ref="BE70:BJ70"/>
    <mergeCell ref="AM71:AR71"/>
    <mergeCell ref="AS71:AX71"/>
    <mergeCell ref="AY71:BD71"/>
    <mergeCell ref="BE72:BJ72"/>
    <mergeCell ref="C71:L71"/>
    <mergeCell ref="N71:Q71"/>
    <mergeCell ref="R71:T71"/>
    <mergeCell ref="U71:Z71"/>
    <mergeCell ref="AA71:AF71"/>
    <mergeCell ref="AG71:AL71"/>
    <mergeCell ref="BE69:BJ69"/>
    <mergeCell ref="C70:L70"/>
    <mergeCell ref="N70:Q70"/>
    <mergeCell ref="R70:T70"/>
    <mergeCell ref="U70:Z70"/>
    <mergeCell ref="AA70:AF70"/>
    <mergeCell ref="AG70:AL70"/>
    <mergeCell ref="AM70:AR70"/>
    <mergeCell ref="AS70:AX70"/>
    <mergeCell ref="AY70:BD70"/>
    <mergeCell ref="BE67:BJ67"/>
    <mergeCell ref="C69:L69"/>
    <mergeCell ref="N69:Q69"/>
    <mergeCell ref="R69:T69"/>
    <mergeCell ref="U69:Z69"/>
    <mergeCell ref="AA69:AF69"/>
    <mergeCell ref="AG69:AL69"/>
    <mergeCell ref="AM69:AR69"/>
    <mergeCell ref="AS69:AX69"/>
    <mergeCell ref="AY69:BD69"/>
    <mergeCell ref="BE66:BJ66"/>
    <mergeCell ref="C67:L67"/>
    <mergeCell ref="N67:Q67"/>
    <mergeCell ref="R67:T67"/>
    <mergeCell ref="U67:Z67"/>
    <mergeCell ref="AA67:AF67"/>
    <mergeCell ref="AG67:AL67"/>
    <mergeCell ref="AM67:AR67"/>
    <mergeCell ref="AS67:AX67"/>
    <mergeCell ref="AY67:BD67"/>
    <mergeCell ref="BE65:BJ65"/>
    <mergeCell ref="C66:L66"/>
    <mergeCell ref="N66:Q66"/>
    <mergeCell ref="R66:T66"/>
    <mergeCell ref="U66:Z66"/>
    <mergeCell ref="AA66:AF66"/>
    <mergeCell ref="AG66:AL66"/>
    <mergeCell ref="AM66:AR66"/>
    <mergeCell ref="AS66:AX66"/>
    <mergeCell ref="AY66:BD66"/>
    <mergeCell ref="BE64:BJ64"/>
    <mergeCell ref="C65:L65"/>
    <mergeCell ref="N65:Q65"/>
    <mergeCell ref="R65:T65"/>
    <mergeCell ref="U65:Z65"/>
    <mergeCell ref="AA65:AF65"/>
    <mergeCell ref="AG65:AL65"/>
    <mergeCell ref="AM65:AR65"/>
    <mergeCell ref="AS65:AX65"/>
    <mergeCell ref="AY65:BD65"/>
    <mergeCell ref="BE63:BJ63"/>
    <mergeCell ref="C64:L64"/>
    <mergeCell ref="N64:Q64"/>
    <mergeCell ref="R64:T64"/>
    <mergeCell ref="U64:Z64"/>
    <mergeCell ref="AA64:AF64"/>
    <mergeCell ref="AG64:AL64"/>
    <mergeCell ref="AM64:AR64"/>
    <mergeCell ref="AS64:AX64"/>
    <mergeCell ref="AY64:BD64"/>
    <mergeCell ref="BE61:BJ61"/>
    <mergeCell ref="C63:L63"/>
    <mergeCell ref="N63:Q63"/>
    <mergeCell ref="R63:T63"/>
    <mergeCell ref="U63:Z63"/>
    <mergeCell ref="AA63:AF63"/>
    <mergeCell ref="AG63:AL63"/>
    <mergeCell ref="AM63:AR63"/>
    <mergeCell ref="AS63:AX63"/>
    <mergeCell ref="AY63:BD63"/>
    <mergeCell ref="BE60:BJ60"/>
    <mergeCell ref="C61:L61"/>
    <mergeCell ref="N61:Q61"/>
    <mergeCell ref="R61:T61"/>
    <mergeCell ref="U61:Z61"/>
    <mergeCell ref="AA61:AF61"/>
    <mergeCell ref="AG61:AL61"/>
    <mergeCell ref="AM61:AR61"/>
    <mergeCell ref="AS61:AX61"/>
    <mergeCell ref="AY61:BD61"/>
    <mergeCell ref="BE59:BJ59"/>
    <mergeCell ref="C60:L60"/>
    <mergeCell ref="N60:Q60"/>
    <mergeCell ref="R60:T60"/>
    <mergeCell ref="U60:Z60"/>
    <mergeCell ref="AA60:AF60"/>
    <mergeCell ref="AG60:AL60"/>
    <mergeCell ref="AM60:AR60"/>
    <mergeCell ref="AS60:AX60"/>
    <mergeCell ref="AY60:BD60"/>
    <mergeCell ref="BE58:BJ58"/>
    <mergeCell ref="C59:L59"/>
    <mergeCell ref="N59:Q59"/>
    <mergeCell ref="R59:T59"/>
    <mergeCell ref="U59:Z59"/>
    <mergeCell ref="AA59:AF59"/>
    <mergeCell ref="AG59:AL59"/>
    <mergeCell ref="AM59:AR59"/>
    <mergeCell ref="AS59:AX59"/>
    <mergeCell ref="AY59:BD59"/>
    <mergeCell ref="BE57:BJ57"/>
    <mergeCell ref="C58:L58"/>
    <mergeCell ref="N58:Q58"/>
    <mergeCell ref="R58:T58"/>
    <mergeCell ref="U58:Z58"/>
    <mergeCell ref="AA58:AF58"/>
    <mergeCell ref="AG58:AL58"/>
    <mergeCell ref="AM58:AR58"/>
    <mergeCell ref="AS58:AX58"/>
    <mergeCell ref="AY58:BD58"/>
    <mergeCell ref="BE55:BJ55"/>
    <mergeCell ref="C57:L57"/>
    <mergeCell ref="N57:Q57"/>
    <mergeCell ref="R57:T57"/>
    <mergeCell ref="U57:Z57"/>
    <mergeCell ref="AA57:AF57"/>
    <mergeCell ref="AG57:AL57"/>
    <mergeCell ref="AM57:AR57"/>
    <mergeCell ref="AS57:AX57"/>
    <mergeCell ref="AY57:BD57"/>
    <mergeCell ref="BE54:BJ54"/>
    <mergeCell ref="C55:L55"/>
    <mergeCell ref="N55:Q55"/>
    <mergeCell ref="R55:T55"/>
    <mergeCell ref="U55:Z55"/>
    <mergeCell ref="AA55:AF55"/>
    <mergeCell ref="AG55:AL55"/>
    <mergeCell ref="AM55:AR55"/>
    <mergeCell ref="AS55:AX55"/>
    <mergeCell ref="AY55:BD55"/>
    <mergeCell ref="BE53:BJ53"/>
    <mergeCell ref="C54:L54"/>
    <mergeCell ref="N54:Q54"/>
    <mergeCell ref="R54:T54"/>
    <mergeCell ref="U54:Z54"/>
    <mergeCell ref="AA54:AF54"/>
    <mergeCell ref="AG54:AL54"/>
    <mergeCell ref="AM54:AR54"/>
    <mergeCell ref="AS54:AX54"/>
    <mergeCell ref="AY54:BD54"/>
    <mergeCell ref="BE52:BJ52"/>
    <mergeCell ref="C53:L53"/>
    <mergeCell ref="N53:Q53"/>
    <mergeCell ref="R53:T53"/>
    <mergeCell ref="U53:Z53"/>
    <mergeCell ref="AA53:AF53"/>
    <mergeCell ref="AG53:AL53"/>
    <mergeCell ref="AM53:AR53"/>
    <mergeCell ref="AS53:AX53"/>
    <mergeCell ref="AY53:BD53"/>
    <mergeCell ref="BE51:BJ51"/>
    <mergeCell ref="C52:L52"/>
    <mergeCell ref="N52:Q52"/>
    <mergeCell ref="R52:T52"/>
    <mergeCell ref="U52:Z52"/>
    <mergeCell ref="AA52:AF52"/>
    <mergeCell ref="AG52:AL52"/>
    <mergeCell ref="AM52:AR52"/>
    <mergeCell ref="AS52:AX52"/>
    <mergeCell ref="AY52:BD52"/>
    <mergeCell ref="BE49:BJ49"/>
    <mergeCell ref="C51:L51"/>
    <mergeCell ref="N51:Q51"/>
    <mergeCell ref="R51:T51"/>
    <mergeCell ref="U51:Z51"/>
    <mergeCell ref="AA51:AF51"/>
    <mergeCell ref="AG51:AL51"/>
    <mergeCell ref="AM51:AR51"/>
    <mergeCell ref="AS51:AX51"/>
    <mergeCell ref="AY51:BD51"/>
    <mergeCell ref="BE48:BJ48"/>
    <mergeCell ref="C49:L49"/>
    <mergeCell ref="N49:Q49"/>
    <mergeCell ref="R49:T49"/>
    <mergeCell ref="U49:Z49"/>
    <mergeCell ref="AA49:AF49"/>
    <mergeCell ref="AG49:AL49"/>
    <mergeCell ref="AM49:AR49"/>
    <mergeCell ref="AS49:AX49"/>
    <mergeCell ref="AY49:BD49"/>
    <mergeCell ref="BE47:BJ47"/>
    <mergeCell ref="C48:L48"/>
    <mergeCell ref="N48:Q48"/>
    <mergeCell ref="R48:T48"/>
    <mergeCell ref="U48:Z48"/>
    <mergeCell ref="AA48:AF48"/>
    <mergeCell ref="AG48:AL48"/>
    <mergeCell ref="AM48:AR48"/>
    <mergeCell ref="AS48:AX48"/>
    <mergeCell ref="AY48:BD48"/>
    <mergeCell ref="BE46:BJ46"/>
    <mergeCell ref="C47:L47"/>
    <mergeCell ref="N47:Q47"/>
    <mergeCell ref="R47:T47"/>
    <mergeCell ref="U47:Z47"/>
    <mergeCell ref="AA47:AF47"/>
    <mergeCell ref="AG47:AL47"/>
    <mergeCell ref="AM47:AR47"/>
    <mergeCell ref="AS47:AX47"/>
    <mergeCell ref="AY47:BD47"/>
    <mergeCell ref="BE45:BJ45"/>
    <mergeCell ref="C46:L46"/>
    <mergeCell ref="N46:Q46"/>
    <mergeCell ref="R46:T46"/>
    <mergeCell ref="U46:Z46"/>
    <mergeCell ref="AA46:AF46"/>
    <mergeCell ref="AG46:AL46"/>
    <mergeCell ref="AM46:AR46"/>
    <mergeCell ref="AS46:AX46"/>
    <mergeCell ref="AY46:BD46"/>
    <mergeCell ref="BE31:BJ31"/>
    <mergeCell ref="C45:L45"/>
    <mergeCell ref="N45:Q45"/>
    <mergeCell ref="R45:T45"/>
    <mergeCell ref="U45:Z45"/>
    <mergeCell ref="AA45:AF45"/>
    <mergeCell ref="AG45:AL45"/>
    <mergeCell ref="AM45:AR45"/>
    <mergeCell ref="AS45:AX45"/>
    <mergeCell ref="AY45:BD45"/>
    <mergeCell ref="BE43:BJ43"/>
    <mergeCell ref="C31:L31"/>
    <mergeCell ref="N31:Q31"/>
    <mergeCell ref="R31:T31"/>
    <mergeCell ref="U31:Z31"/>
    <mergeCell ref="AA31:AF31"/>
    <mergeCell ref="AG31:AL31"/>
    <mergeCell ref="AM31:AR31"/>
    <mergeCell ref="AS31:AX31"/>
    <mergeCell ref="AY31:BD31"/>
    <mergeCell ref="BE42:BJ42"/>
    <mergeCell ref="C43:L43"/>
    <mergeCell ref="N43:Q43"/>
    <mergeCell ref="R43:T43"/>
    <mergeCell ref="U43:Z43"/>
    <mergeCell ref="AA43:AF43"/>
    <mergeCell ref="AG43:AL43"/>
    <mergeCell ref="AM43:AR43"/>
    <mergeCell ref="AS43:AX43"/>
    <mergeCell ref="AY43:BD43"/>
    <mergeCell ref="BE41:BJ41"/>
    <mergeCell ref="C42:L42"/>
    <mergeCell ref="N42:Q42"/>
    <mergeCell ref="R42:T42"/>
    <mergeCell ref="U42:Z42"/>
    <mergeCell ref="AA42:AF42"/>
    <mergeCell ref="AG42:AL42"/>
    <mergeCell ref="AM42:AR42"/>
    <mergeCell ref="AS42:AX42"/>
    <mergeCell ref="AY42:BD42"/>
    <mergeCell ref="BE40:BJ40"/>
    <mergeCell ref="C41:L41"/>
    <mergeCell ref="N41:Q41"/>
    <mergeCell ref="R41:T41"/>
    <mergeCell ref="U41:Z41"/>
    <mergeCell ref="AA41:AF41"/>
    <mergeCell ref="AG41:AL41"/>
    <mergeCell ref="AM41:AR41"/>
    <mergeCell ref="AS41:AX41"/>
    <mergeCell ref="AY41:BD41"/>
    <mergeCell ref="BE39:BJ39"/>
    <mergeCell ref="C40:L40"/>
    <mergeCell ref="N40:Q40"/>
    <mergeCell ref="R40:T40"/>
    <mergeCell ref="U40:Z40"/>
    <mergeCell ref="AA40:AF40"/>
    <mergeCell ref="AG40:AL40"/>
    <mergeCell ref="AM40:AR40"/>
    <mergeCell ref="AS40:AX40"/>
    <mergeCell ref="AY40:BD40"/>
    <mergeCell ref="BE37:BJ37"/>
    <mergeCell ref="C39:L39"/>
    <mergeCell ref="N39:Q39"/>
    <mergeCell ref="R39:T39"/>
    <mergeCell ref="U39:Z39"/>
    <mergeCell ref="AA39:AF39"/>
    <mergeCell ref="AG39:AL39"/>
    <mergeCell ref="AM39:AR39"/>
    <mergeCell ref="AS39:AX39"/>
    <mergeCell ref="AY39:BD39"/>
    <mergeCell ref="BE36:BJ36"/>
    <mergeCell ref="C37:L37"/>
    <mergeCell ref="N37:Q37"/>
    <mergeCell ref="R37:T37"/>
    <mergeCell ref="U37:Z37"/>
    <mergeCell ref="AA37:AF37"/>
    <mergeCell ref="AG37:AL37"/>
    <mergeCell ref="AM37:AR37"/>
    <mergeCell ref="AS37:AX37"/>
    <mergeCell ref="AY37:BD37"/>
    <mergeCell ref="BE35:BJ35"/>
    <mergeCell ref="C36:L36"/>
    <mergeCell ref="N36:Q36"/>
    <mergeCell ref="R36:T36"/>
    <mergeCell ref="U36:Z36"/>
    <mergeCell ref="AA36:AF36"/>
    <mergeCell ref="AG36:AL36"/>
    <mergeCell ref="AM36:AR36"/>
    <mergeCell ref="AS36:AX36"/>
    <mergeCell ref="AY36:BD36"/>
    <mergeCell ref="BE34:BJ34"/>
    <mergeCell ref="C35:L35"/>
    <mergeCell ref="N35:Q35"/>
    <mergeCell ref="R35:T35"/>
    <mergeCell ref="U35:Z35"/>
    <mergeCell ref="AA35:AF35"/>
    <mergeCell ref="AG35:AL35"/>
    <mergeCell ref="AM35:AR35"/>
    <mergeCell ref="AS35:AX35"/>
    <mergeCell ref="AY35:BD35"/>
    <mergeCell ref="BE33:BJ33"/>
    <mergeCell ref="C34:L34"/>
    <mergeCell ref="N34:Q34"/>
    <mergeCell ref="R34:T34"/>
    <mergeCell ref="U34:Z34"/>
    <mergeCell ref="AA34:AF34"/>
    <mergeCell ref="AG34:AL34"/>
    <mergeCell ref="AM34:AR34"/>
    <mergeCell ref="AS34:AX34"/>
    <mergeCell ref="AY34:BD34"/>
    <mergeCell ref="BI30:BJ30"/>
    <mergeCell ref="C33:L33"/>
    <mergeCell ref="N33:Q33"/>
    <mergeCell ref="R33:T33"/>
    <mergeCell ref="U33:Z33"/>
    <mergeCell ref="AA33:AF33"/>
    <mergeCell ref="AG33:AL33"/>
    <mergeCell ref="AM33:AR33"/>
    <mergeCell ref="AS33:AX33"/>
    <mergeCell ref="AY33:BD33"/>
    <mergeCell ref="BK28:BK29"/>
    <mergeCell ref="U29:Z29"/>
    <mergeCell ref="AA29:AF29"/>
    <mergeCell ref="AG29:AL29"/>
    <mergeCell ref="AM29:AR29"/>
    <mergeCell ref="AS29:AX29"/>
    <mergeCell ref="AY29:BD29"/>
    <mergeCell ref="F23:G23"/>
    <mergeCell ref="B24:D24"/>
    <mergeCell ref="B26:BJ26"/>
    <mergeCell ref="B28:M29"/>
    <mergeCell ref="N28:T29"/>
    <mergeCell ref="U28:AL28"/>
    <mergeCell ref="AM28:BD28"/>
    <mergeCell ref="BE28:BJ29"/>
    <mergeCell ref="AS19:AX19"/>
    <mergeCell ref="AY19:BD19"/>
    <mergeCell ref="BE19:BJ19"/>
    <mergeCell ref="C21:D21"/>
    <mergeCell ref="F21:G21"/>
    <mergeCell ref="F22:G22"/>
    <mergeCell ref="AS18:AX18"/>
    <mergeCell ref="AY18:BD18"/>
    <mergeCell ref="BE18:BJ18"/>
    <mergeCell ref="C19:L19"/>
    <mergeCell ref="N19:Q19"/>
    <mergeCell ref="R19:T19"/>
    <mergeCell ref="U19:Z19"/>
    <mergeCell ref="AA19:AF19"/>
    <mergeCell ref="AG19:AL19"/>
    <mergeCell ref="AM19:AR19"/>
    <mergeCell ref="AS17:AX17"/>
    <mergeCell ref="AY17:BD17"/>
    <mergeCell ref="BE17:BJ17"/>
    <mergeCell ref="C18:L18"/>
    <mergeCell ref="N18:Q18"/>
    <mergeCell ref="R18:T18"/>
    <mergeCell ref="U18:Z18"/>
    <mergeCell ref="AA18:AF18"/>
    <mergeCell ref="AG18:AL18"/>
    <mergeCell ref="AM18:AR18"/>
    <mergeCell ref="AS16:AX16"/>
    <mergeCell ref="AY16:BD16"/>
    <mergeCell ref="BE16:BJ16"/>
    <mergeCell ref="C17:L17"/>
    <mergeCell ref="N17:Q17"/>
    <mergeCell ref="R17:T17"/>
    <mergeCell ref="U17:Z17"/>
    <mergeCell ref="AA17:AF17"/>
    <mergeCell ref="AG17:AL17"/>
    <mergeCell ref="AM17:AR17"/>
    <mergeCell ref="AS15:AX15"/>
    <mergeCell ref="AY15:BD15"/>
    <mergeCell ref="BE15:BJ15"/>
    <mergeCell ref="C16:L16"/>
    <mergeCell ref="N16:Q16"/>
    <mergeCell ref="R16:T16"/>
    <mergeCell ref="U16:Z16"/>
    <mergeCell ref="AA16:AF16"/>
    <mergeCell ref="AG16:AL16"/>
    <mergeCell ref="AM16:AR16"/>
    <mergeCell ref="AS13:AX13"/>
    <mergeCell ref="AY13:BD13"/>
    <mergeCell ref="BE13:BJ13"/>
    <mergeCell ref="C15:L15"/>
    <mergeCell ref="N15:Q15"/>
    <mergeCell ref="R15:T15"/>
    <mergeCell ref="U15:Z15"/>
    <mergeCell ref="AA15:AF15"/>
    <mergeCell ref="AG15:AL15"/>
    <mergeCell ref="AM15:AR15"/>
    <mergeCell ref="AS12:AX12"/>
    <mergeCell ref="AY12:BD12"/>
    <mergeCell ref="BE12:BJ12"/>
    <mergeCell ref="C13:L13"/>
    <mergeCell ref="N13:Q13"/>
    <mergeCell ref="R13:T13"/>
    <mergeCell ref="U13:Z13"/>
    <mergeCell ref="AA13:AF13"/>
    <mergeCell ref="AG13:AL13"/>
    <mergeCell ref="AM13:AR13"/>
    <mergeCell ref="AS11:AX11"/>
    <mergeCell ref="AY11:BD11"/>
    <mergeCell ref="BE11:BJ11"/>
    <mergeCell ref="C12:L12"/>
    <mergeCell ref="N12:Q12"/>
    <mergeCell ref="R12:T12"/>
    <mergeCell ref="U12:Z12"/>
    <mergeCell ref="AA12:AF12"/>
    <mergeCell ref="AG12:AL12"/>
    <mergeCell ref="AM12:AR12"/>
    <mergeCell ref="AS10:AX10"/>
    <mergeCell ref="AY10:BD10"/>
    <mergeCell ref="BE10:BJ10"/>
    <mergeCell ref="C11:L11"/>
    <mergeCell ref="N11:Q11"/>
    <mergeCell ref="R11:T11"/>
    <mergeCell ref="U11:Z11"/>
    <mergeCell ref="AA11:AF11"/>
    <mergeCell ref="AG11:AL11"/>
    <mergeCell ref="AM11:AR11"/>
    <mergeCell ref="AS9:AX9"/>
    <mergeCell ref="AY9:BD9"/>
    <mergeCell ref="BE9:BJ9"/>
    <mergeCell ref="C10:L10"/>
    <mergeCell ref="N10:Q10"/>
    <mergeCell ref="R10:T10"/>
    <mergeCell ref="U10:Z10"/>
    <mergeCell ref="AA10:AF10"/>
    <mergeCell ref="AG10:AL10"/>
    <mergeCell ref="AM10:AR10"/>
    <mergeCell ref="AY7:BD7"/>
    <mergeCell ref="BE6:BJ7"/>
    <mergeCell ref="BI8:BJ8"/>
    <mergeCell ref="C9:L9"/>
    <mergeCell ref="N9:Q9"/>
    <mergeCell ref="R9:T9"/>
    <mergeCell ref="U9:Z9"/>
    <mergeCell ref="AA9:AF9"/>
    <mergeCell ref="AG9:AL9"/>
    <mergeCell ref="AM9:AR9"/>
    <mergeCell ref="B4:BJ4"/>
    <mergeCell ref="B6:M7"/>
    <mergeCell ref="N6:T7"/>
    <mergeCell ref="U7:Z7"/>
    <mergeCell ref="AA7:AF7"/>
    <mergeCell ref="AG7:AL7"/>
    <mergeCell ref="U6:AL6"/>
    <mergeCell ref="AM6:BD6"/>
    <mergeCell ref="AM7:AR7"/>
    <mergeCell ref="AS7:AX7"/>
  </mergeCells>
  <printOptions horizontalCentered="1"/>
  <pageMargins left="0.3937007874015748" right="0.4724409448818898" top="0.7086614173228347" bottom="0.3937007874015748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BK78"/>
  <sheetViews>
    <sheetView zoomScalePageLayoutView="0" workbookViewId="0" topLeftCell="A1">
      <selection activeCell="B3" sqref="B3:BJ3"/>
    </sheetView>
  </sheetViews>
  <sheetFormatPr defaultColWidth="9.140625" defaultRowHeight="15"/>
  <cols>
    <col min="1" max="1" width="0.9921875" style="0" customWidth="1"/>
    <col min="2" max="63" width="1.57421875" style="0" customWidth="1"/>
  </cols>
  <sheetData>
    <row r="1" ht="10.5" customHeight="1">
      <c r="BK1" s="1" t="s">
        <v>183</v>
      </c>
    </row>
    <row r="2" ht="10.5" customHeight="1"/>
    <row r="3" spans="2:62" ht="12" customHeight="1">
      <c r="B3" s="56" t="s">
        <v>184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</row>
    <row r="4" ht="10.5" customHeight="1">
      <c r="BJ4" s="11" t="s">
        <v>185</v>
      </c>
    </row>
    <row r="5" spans="2:62" ht="12" customHeight="1">
      <c r="B5" s="74" t="s">
        <v>186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 t="s">
        <v>190</v>
      </c>
      <c r="P5" s="58"/>
      <c r="Q5" s="58"/>
      <c r="R5" s="58"/>
      <c r="S5" s="58"/>
      <c r="T5" s="58"/>
      <c r="U5" s="58" t="s">
        <v>191</v>
      </c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 t="s">
        <v>192</v>
      </c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 t="s">
        <v>193</v>
      </c>
      <c r="BF5" s="58"/>
      <c r="BG5" s="58"/>
      <c r="BH5" s="58"/>
      <c r="BI5" s="58"/>
      <c r="BJ5" s="63"/>
    </row>
    <row r="6" spans="2:62" ht="12" customHeight="1">
      <c r="B6" s="74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61" t="s">
        <v>187</v>
      </c>
      <c r="V6" s="61"/>
      <c r="W6" s="61"/>
      <c r="X6" s="61"/>
      <c r="Y6" s="61"/>
      <c r="Z6" s="61"/>
      <c r="AA6" s="61" t="s">
        <v>188</v>
      </c>
      <c r="AB6" s="61"/>
      <c r="AC6" s="61"/>
      <c r="AD6" s="61"/>
      <c r="AE6" s="61"/>
      <c r="AF6" s="61"/>
      <c r="AG6" s="61" t="s">
        <v>189</v>
      </c>
      <c r="AH6" s="61"/>
      <c r="AI6" s="61"/>
      <c r="AJ6" s="61"/>
      <c r="AK6" s="61"/>
      <c r="AL6" s="61"/>
      <c r="AM6" s="61" t="s">
        <v>187</v>
      </c>
      <c r="AN6" s="61"/>
      <c r="AO6" s="61"/>
      <c r="AP6" s="61"/>
      <c r="AQ6" s="61"/>
      <c r="AR6" s="61"/>
      <c r="AS6" s="61" t="s">
        <v>188</v>
      </c>
      <c r="AT6" s="61"/>
      <c r="AU6" s="61"/>
      <c r="AV6" s="61"/>
      <c r="AW6" s="61"/>
      <c r="AX6" s="61"/>
      <c r="AY6" s="61" t="s">
        <v>189</v>
      </c>
      <c r="AZ6" s="61"/>
      <c r="BA6" s="61"/>
      <c r="BB6" s="61"/>
      <c r="BC6" s="61"/>
      <c r="BD6" s="61"/>
      <c r="BE6" s="58"/>
      <c r="BF6" s="58"/>
      <c r="BG6" s="58"/>
      <c r="BH6" s="58"/>
      <c r="BI6" s="58"/>
      <c r="BJ6" s="63"/>
    </row>
    <row r="7" spans="14:62" ht="10.5" customHeight="1">
      <c r="N7" s="34"/>
      <c r="BI7" s="94" t="s">
        <v>82</v>
      </c>
      <c r="BJ7" s="95"/>
    </row>
    <row r="8" spans="3:62" ht="12" customHeight="1">
      <c r="C8" s="69" t="s">
        <v>194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37"/>
      <c r="O8" s="51">
        <v>19</v>
      </c>
      <c r="P8" s="51"/>
      <c r="Q8" s="51"/>
      <c r="R8" s="51"/>
      <c r="S8" s="51"/>
      <c r="T8" s="51"/>
      <c r="U8" s="51">
        <f>SUM(AA8,AG8)</f>
        <v>34</v>
      </c>
      <c r="V8" s="51"/>
      <c r="W8" s="51"/>
      <c r="X8" s="51"/>
      <c r="Y8" s="51"/>
      <c r="Z8" s="51"/>
      <c r="AA8" s="51">
        <v>15</v>
      </c>
      <c r="AB8" s="51"/>
      <c r="AC8" s="51"/>
      <c r="AD8" s="51"/>
      <c r="AE8" s="51"/>
      <c r="AF8" s="51"/>
      <c r="AG8" s="51">
        <v>19</v>
      </c>
      <c r="AH8" s="51"/>
      <c r="AI8" s="51"/>
      <c r="AJ8" s="51"/>
      <c r="AK8" s="51"/>
      <c r="AL8" s="51"/>
      <c r="AM8" s="51">
        <f>SUM(AS8,AY8)</f>
        <v>619</v>
      </c>
      <c r="AN8" s="51"/>
      <c r="AO8" s="51"/>
      <c r="AP8" s="51"/>
      <c r="AQ8" s="51"/>
      <c r="AR8" s="51"/>
      <c r="AS8" s="51">
        <v>324</v>
      </c>
      <c r="AT8" s="51"/>
      <c r="AU8" s="51"/>
      <c r="AV8" s="51"/>
      <c r="AW8" s="51"/>
      <c r="AX8" s="51"/>
      <c r="AY8" s="51">
        <v>295</v>
      </c>
      <c r="AZ8" s="51"/>
      <c r="BA8" s="51"/>
      <c r="BB8" s="51"/>
      <c r="BC8" s="51"/>
      <c r="BD8" s="51"/>
      <c r="BE8" s="51">
        <v>32034</v>
      </c>
      <c r="BF8" s="51"/>
      <c r="BG8" s="51"/>
      <c r="BH8" s="51"/>
      <c r="BI8" s="51"/>
      <c r="BJ8" s="51"/>
    </row>
    <row r="9" ht="7.5" customHeight="1">
      <c r="N9" s="37"/>
    </row>
    <row r="10" spans="3:62" ht="12" customHeight="1">
      <c r="C10" s="59" t="s">
        <v>195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40"/>
      <c r="O10" s="54">
        <v>19</v>
      </c>
      <c r="P10" s="54"/>
      <c r="Q10" s="54"/>
      <c r="R10" s="54"/>
      <c r="S10" s="54"/>
      <c r="T10" s="54"/>
      <c r="U10" s="54">
        <f>SUM(AA10,AG10)</f>
        <v>34</v>
      </c>
      <c r="V10" s="54"/>
      <c r="W10" s="54"/>
      <c r="X10" s="54"/>
      <c r="Y10" s="54"/>
      <c r="Z10" s="54"/>
      <c r="AA10" s="54">
        <v>15</v>
      </c>
      <c r="AB10" s="54"/>
      <c r="AC10" s="54"/>
      <c r="AD10" s="54"/>
      <c r="AE10" s="54"/>
      <c r="AF10" s="54"/>
      <c r="AG10" s="54">
        <v>19</v>
      </c>
      <c r="AH10" s="54"/>
      <c r="AI10" s="54"/>
      <c r="AJ10" s="54"/>
      <c r="AK10" s="54"/>
      <c r="AL10" s="54"/>
      <c r="AM10" s="54">
        <f>SUM(AS10,AY10)</f>
        <v>619</v>
      </c>
      <c r="AN10" s="54"/>
      <c r="AO10" s="54"/>
      <c r="AP10" s="54"/>
      <c r="AQ10" s="54"/>
      <c r="AR10" s="54"/>
      <c r="AS10" s="54">
        <v>324</v>
      </c>
      <c r="AT10" s="54"/>
      <c r="AU10" s="54"/>
      <c r="AV10" s="54"/>
      <c r="AW10" s="54"/>
      <c r="AX10" s="54"/>
      <c r="AY10" s="54">
        <v>295</v>
      </c>
      <c r="AZ10" s="54"/>
      <c r="BA10" s="54"/>
      <c r="BB10" s="54"/>
      <c r="BC10" s="54"/>
      <c r="BD10" s="54"/>
      <c r="BE10" s="54">
        <v>32034</v>
      </c>
      <c r="BF10" s="54"/>
      <c r="BG10" s="54"/>
      <c r="BH10" s="54"/>
      <c r="BI10" s="54"/>
      <c r="BJ10" s="54"/>
    </row>
    <row r="11" spans="2:62" ht="7.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8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</row>
    <row r="12" spans="3:8" ht="10.5" customHeight="1">
      <c r="C12" s="53" t="s">
        <v>196</v>
      </c>
      <c r="D12" s="53"/>
      <c r="E12" s="20" t="s">
        <v>197</v>
      </c>
      <c r="F12" s="64">
        <v>-1</v>
      </c>
      <c r="G12" s="64"/>
      <c r="H12" s="21" t="s">
        <v>200</v>
      </c>
    </row>
    <row r="13" spans="6:8" ht="10.5" customHeight="1">
      <c r="F13" s="65">
        <v>-2</v>
      </c>
      <c r="G13" s="65"/>
      <c r="H13" s="22" t="s">
        <v>201</v>
      </c>
    </row>
    <row r="14" spans="6:8" ht="10.5" customHeight="1">
      <c r="F14" s="65">
        <v>-3</v>
      </c>
      <c r="G14" s="65"/>
      <c r="H14" s="22" t="s">
        <v>202</v>
      </c>
    </row>
    <row r="15" spans="2:6" ht="10.5" customHeight="1">
      <c r="B15" s="50" t="s">
        <v>198</v>
      </c>
      <c r="C15" s="50"/>
      <c r="D15" s="50"/>
      <c r="E15" s="20" t="s">
        <v>197</v>
      </c>
      <c r="F15" s="5" t="s">
        <v>199</v>
      </c>
    </row>
    <row r="16" ht="10.5" customHeight="1"/>
    <row r="17" spans="2:62" ht="15.75" customHeight="1">
      <c r="B17" s="66" t="s">
        <v>217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</row>
    <row r="18" spans="2:62" ht="12" customHeight="1">
      <c r="B18" s="56" t="s">
        <v>203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</row>
    <row r="19" ht="10.5" customHeight="1">
      <c r="BJ19" s="11" t="s">
        <v>204</v>
      </c>
    </row>
    <row r="20" spans="2:62" ht="12" customHeight="1">
      <c r="B20" s="74" t="s">
        <v>205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103" t="s">
        <v>194</v>
      </c>
      <c r="O20" s="75"/>
      <c r="P20" s="75"/>
      <c r="Q20" s="75"/>
      <c r="R20" s="75"/>
      <c r="S20" s="75"/>
      <c r="T20" s="75"/>
      <c r="U20" s="58" t="s">
        <v>206</v>
      </c>
      <c r="V20" s="75"/>
      <c r="W20" s="75"/>
      <c r="X20" s="75"/>
      <c r="Y20" s="75"/>
      <c r="Z20" s="75"/>
      <c r="AA20" s="75"/>
      <c r="AB20" s="58" t="s">
        <v>207</v>
      </c>
      <c r="AC20" s="75"/>
      <c r="AD20" s="75"/>
      <c r="AE20" s="75"/>
      <c r="AF20" s="75"/>
      <c r="AG20" s="75"/>
      <c r="AH20" s="75"/>
      <c r="AI20" s="58" t="s">
        <v>208</v>
      </c>
      <c r="AJ20" s="75"/>
      <c r="AK20" s="75"/>
      <c r="AL20" s="75"/>
      <c r="AM20" s="75"/>
      <c r="AN20" s="75"/>
      <c r="AO20" s="75"/>
      <c r="AP20" s="58" t="s">
        <v>209</v>
      </c>
      <c r="AQ20" s="75"/>
      <c r="AR20" s="75"/>
      <c r="AS20" s="75"/>
      <c r="AT20" s="75"/>
      <c r="AU20" s="75"/>
      <c r="AV20" s="75"/>
      <c r="AW20" s="58" t="s">
        <v>210</v>
      </c>
      <c r="AX20" s="75"/>
      <c r="AY20" s="75"/>
      <c r="AZ20" s="75"/>
      <c r="BA20" s="75"/>
      <c r="BB20" s="75"/>
      <c r="BC20" s="75"/>
      <c r="BD20" s="58" t="s">
        <v>211</v>
      </c>
      <c r="BE20" s="58"/>
      <c r="BF20" s="58"/>
      <c r="BG20" s="58"/>
      <c r="BH20" s="58"/>
      <c r="BI20" s="58"/>
      <c r="BJ20" s="63"/>
    </row>
    <row r="21" ht="7.5" customHeight="1">
      <c r="M21" s="34"/>
    </row>
    <row r="22" spans="3:63" ht="12" customHeight="1">
      <c r="C22" s="59" t="s">
        <v>212</v>
      </c>
      <c r="D22" s="59"/>
      <c r="E22" s="59"/>
      <c r="F22" s="59"/>
      <c r="G22" s="56">
        <v>24</v>
      </c>
      <c r="H22" s="56"/>
      <c r="I22" s="56"/>
      <c r="J22" s="56" t="s">
        <v>213</v>
      </c>
      <c r="K22" s="56"/>
      <c r="L22" s="56"/>
      <c r="M22" s="37"/>
      <c r="N22" s="79">
        <f aca="true" t="shared" si="0" ref="N22:N27">SUM(U22:BK22)</f>
        <v>32877</v>
      </c>
      <c r="O22" s="106"/>
      <c r="P22" s="106"/>
      <c r="Q22" s="106"/>
      <c r="R22" s="106"/>
      <c r="S22" s="106"/>
      <c r="T22" s="106"/>
      <c r="U22" s="78">
        <v>5109</v>
      </c>
      <c r="V22" s="100"/>
      <c r="W22" s="100"/>
      <c r="X22" s="100"/>
      <c r="Y22" s="100"/>
      <c r="Z22" s="100"/>
      <c r="AA22" s="100"/>
      <c r="AB22" s="78">
        <v>5321</v>
      </c>
      <c r="AC22" s="54"/>
      <c r="AD22" s="54"/>
      <c r="AE22" s="54"/>
      <c r="AF22" s="54"/>
      <c r="AG22" s="54"/>
      <c r="AH22" s="54"/>
      <c r="AI22" s="78">
        <v>5477</v>
      </c>
      <c r="AJ22" s="54"/>
      <c r="AK22" s="54"/>
      <c r="AL22" s="54"/>
      <c r="AM22" s="54"/>
      <c r="AN22" s="54"/>
      <c r="AO22" s="54"/>
      <c r="AP22" s="78">
        <v>5509</v>
      </c>
      <c r="AQ22" s="54"/>
      <c r="AR22" s="54"/>
      <c r="AS22" s="54"/>
      <c r="AT22" s="54"/>
      <c r="AU22" s="54"/>
      <c r="AV22" s="54"/>
      <c r="AW22" s="78">
        <v>5717</v>
      </c>
      <c r="AX22" s="54"/>
      <c r="AY22" s="54"/>
      <c r="AZ22" s="54"/>
      <c r="BA22" s="54"/>
      <c r="BB22" s="54"/>
      <c r="BC22" s="54"/>
      <c r="BD22" s="78">
        <v>5744</v>
      </c>
      <c r="BE22" s="54"/>
      <c r="BF22" s="54"/>
      <c r="BG22" s="54"/>
      <c r="BH22" s="54"/>
      <c r="BI22" s="54"/>
      <c r="BJ22" s="54"/>
      <c r="BK22" s="26"/>
    </row>
    <row r="23" spans="7:63" ht="12" customHeight="1">
      <c r="G23" s="56">
        <v>25</v>
      </c>
      <c r="H23" s="56"/>
      <c r="I23" s="56"/>
      <c r="M23" s="37"/>
      <c r="N23" s="79">
        <f t="shared" si="0"/>
        <v>32412</v>
      </c>
      <c r="O23" s="106"/>
      <c r="P23" s="106"/>
      <c r="Q23" s="106"/>
      <c r="R23" s="106"/>
      <c r="S23" s="106"/>
      <c r="T23" s="106"/>
      <c r="U23" s="78">
        <v>5344</v>
      </c>
      <c r="V23" s="54"/>
      <c r="W23" s="54"/>
      <c r="X23" s="54"/>
      <c r="Y23" s="54"/>
      <c r="Z23" s="54"/>
      <c r="AA23" s="54"/>
      <c r="AB23" s="78">
        <v>5091</v>
      </c>
      <c r="AC23" s="54"/>
      <c r="AD23" s="54"/>
      <c r="AE23" s="54"/>
      <c r="AF23" s="54"/>
      <c r="AG23" s="54"/>
      <c r="AH23" s="54"/>
      <c r="AI23" s="78">
        <v>5283</v>
      </c>
      <c r="AJ23" s="54"/>
      <c r="AK23" s="54"/>
      <c r="AL23" s="54"/>
      <c r="AM23" s="54"/>
      <c r="AN23" s="54"/>
      <c r="AO23" s="54"/>
      <c r="AP23" s="78">
        <v>5475</v>
      </c>
      <c r="AQ23" s="54"/>
      <c r="AR23" s="54"/>
      <c r="AS23" s="54"/>
      <c r="AT23" s="54"/>
      <c r="AU23" s="54"/>
      <c r="AV23" s="54"/>
      <c r="AW23" s="78">
        <v>5497</v>
      </c>
      <c r="AX23" s="54"/>
      <c r="AY23" s="54"/>
      <c r="AZ23" s="54"/>
      <c r="BA23" s="54"/>
      <c r="BB23" s="54"/>
      <c r="BC23" s="54"/>
      <c r="BD23" s="78">
        <v>5722</v>
      </c>
      <c r="BE23" s="54"/>
      <c r="BF23" s="54"/>
      <c r="BG23" s="54"/>
      <c r="BH23" s="54"/>
      <c r="BI23" s="54"/>
      <c r="BJ23" s="54"/>
      <c r="BK23" s="26"/>
    </row>
    <row r="24" spans="7:63" ht="12" customHeight="1">
      <c r="G24" s="56">
        <v>26</v>
      </c>
      <c r="H24" s="56"/>
      <c r="I24" s="56"/>
      <c r="M24" s="37"/>
      <c r="N24" s="79">
        <f t="shared" si="0"/>
        <v>32057</v>
      </c>
      <c r="O24" s="106"/>
      <c r="P24" s="106"/>
      <c r="Q24" s="106"/>
      <c r="R24" s="106"/>
      <c r="S24" s="106"/>
      <c r="T24" s="106"/>
      <c r="U24" s="78">
        <v>5420</v>
      </c>
      <c r="V24" s="54"/>
      <c r="W24" s="54"/>
      <c r="X24" s="54"/>
      <c r="Y24" s="54"/>
      <c r="Z24" s="54"/>
      <c r="AA24" s="54"/>
      <c r="AB24" s="78">
        <v>5325</v>
      </c>
      <c r="AC24" s="54"/>
      <c r="AD24" s="54"/>
      <c r="AE24" s="54"/>
      <c r="AF24" s="54"/>
      <c r="AG24" s="54"/>
      <c r="AH24" s="54"/>
      <c r="AI24" s="78">
        <v>5059</v>
      </c>
      <c r="AJ24" s="54"/>
      <c r="AK24" s="54"/>
      <c r="AL24" s="54"/>
      <c r="AM24" s="54"/>
      <c r="AN24" s="54"/>
      <c r="AO24" s="54"/>
      <c r="AP24" s="78">
        <v>5284</v>
      </c>
      <c r="AQ24" s="54"/>
      <c r="AR24" s="54"/>
      <c r="AS24" s="54"/>
      <c r="AT24" s="54"/>
      <c r="AU24" s="54"/>
      <c r="AV24" s="54"/>
      <c r="AW24" s="78">
        <v>5464</v>
      </c>
      <c r="AX24" s="54"/>
      <c r="AY24" s="54"/>
      <c r="AZ24" s="54"/>
      <c r="BA24" s="54"/>
      <c r="BB24" s="54"/>
      <c r="BC24" s="54"/>
      <c r="BD24" s="78">
        <v>5505</v>
      </c>
      <c r="BE24" s="54"/>
      <c r="BF24" s="54"/>
      <c r="BG24" s="54"/>
      <c r="BH24" s="54"/>
      <c r="BI24" s="54"/>
      <c r="BJ24" s="54"/>
      <c r="BK24" s="26"/>
    </row>
    <row r="25" spans="7:63" ht="12" customHeight="1">
      <c r="G25" s="56">
        <v>27</v>
      </c>
      <c r="H25" s="56"/>
      <c r="I25" s="56"/>
      <c r="M25" s="37"/>
      <c r="N25" s="79">
        <f t="shared" si="0"/>
        <v>32015</v>
      </c>
      <c r="O25" s="106"/>
      <c r="P25" s="106"/>
      <c r="Q25" s="106"/>
      <c r="R25" s="106"/>
      <c r="S25" s="106"/>
      <c r="T25" s="106"/>
      <c r="U25" s="78">
        <v>5488</v>
      </c>
      <c r="V25" s="54"/>
      <c r="W25" s="54"/>
      <c r="X25" s="54"/>
      <c r="Y25" s="54"/>
      <c r="Z25" s="54"/>
      <c r="AA25" s="54"/>
      <c r="AB25" s="78">
        <v>5407</v>
      </c>
      <c r="AC25" s="54"/>
      <c r="AD25" s="54"/>
      <c r="AE25" s="54"/>
      <c r="AF25" s="54"/>
      <c r="AG25" s="54"/>
      <c r="AH25" s="54"/>
      <c r="AI25" s="78">
        <v>5298</v>
      </c>
      <c r="AJ25" s="54"/>
      <c r="AK25" s="54"/>
      <c r="AL25" s="54"/>
      <c r="AM25" s="54"/>
      <c r="AN25" s="54"/>
      <c r="AO25" s="54"/>
      <c r="AP25" s="78">
        <v>5066</v>
      </c>
      <c r="AQ25" s="54"/>
      <c r="AR25" s="54"/>
      <c r="AS25" s="54"/>
      <c r="AT25" s="54"/>
      <c r="AU25" s="54"/>
      <c r="AV25" s="54"/>
      <c r="AW25" s="78">
        <v>5280</v>
      </c>
      <c r="AX25" s="54"/>
      <c r="AY25" s="54"/>
      <c r="AZ25" s="54"/>
      <c r="BA25" s="54"/>
      <c r="BB25" s="54"/>
      <c r="BC25" s="54"/>
      <c r="BD25" s="78">
        <v>5476</v>
      </c>
      <c r="BE25" s="54"/>
      <c r="BF25" s="54"/>
      <c r="BG25" s="54"/>
      <c r="BH25" s="54"/>
      <c r="BI25" s="54"/>
      <c r="BJ25" s="54"/>
      <c r="BK25" s="26"/>
    </row>
    <row r="26" spans="7:63" ht="12" customHeight="1">
      <c r="G26" s="56">
        <v>28</v>
      </c>
      <c r="H26" s="56"/>
      <c r="I26" s="56"/>
      <c r="M26" s="37"/>
      <c r="N26" s="79">
        <f t="shared" si="0"/>
        <v>31847</v>
      </c>
      <c r="O26" s="106"/>
      <c r="P26" s="106"/>
      <c r="Q26" s="106"/>
      <c r="R26" s="106"/>
      <c r="S26" s="106"/>
      <c r="T26" s="106"/>
      <c r="U26" s="78">
        <v>5312</v>
      </c>
      <c r="V26" s="54"/>
      <c r="W26" s="54"/>
      <c r="X26" s="54"/>
      <c r="Y26" s="54"/>
      <c r="Z26" s="54"/>
      <c r="AA26" s="54"/>
      <c r="AB26" s="78">
        <v>5479</v>
      </c>
      <c r="AC26" s="54"/>
      <c r="AD26" s="54"/>
      <c r="AE26" s="54"/>
      <c r="AF26" s="54"/>
      <c r="AG26" s="54"/>
      <c r="AH26" s="54"/>
      <c r="AI26" s="78">
        <v>5385</v>
      </c>
      <c r="AJ26" s="54"/>
      <c r="AK26" s="54"/>
      <c r="AL26" s="54"/>
      <c r="AM26" s="54"/>
      <c r="AN26" s="54"/>
      <c r="AO26" s="54"/>
      <c r="AP26" s="78">
        <v>5310</v>
      </c>
      <c r="AQ26" s="54"/>
      <c r="AR26" s="54"/>
      <c r="AS26" s="54"/>
      <c r="AT26" s="54"/>
      <c r="AU26" s="54"/>
      <c r="AV26" s="54"/>
      <c r="AW26" s="78">
        <v>5065</v>
      </c>
      <c r="AX26" s="54"/>
      <c r="AY26" s="54"/>
      <c r="AZ26" s="54"/>
      <c r="BA26" s="54"/>
      <c r="BB26" s="54"/>
      <c r="BC26" s="54"/>
      <c r="BD26" s="78">
        <v>5296</v>
      </c>
      <c r="BE26" s="54"/>
      <c r="BF26" s="54"/>
      <c r="BG26" s="54"/>
      <c r="BH26" s="54"/>
      <c r="BI26" s="54"/>
      <c r="BJ26" s="54"/>
      <c r="BK26" s="26"/>
    </row>
    <row r="27" spans="7:63" ht="12" customHeight="1">
      <c r="G27" s="56">
        <v>29</v>
      </c>
      <c r="H27" s="56"/>
      <c r="I27" s="56"/>
      <c r="M27" s="37"/>
      <c r="N27" s="79">
        <f t="shared" si="0"/>
        <v>32042</v>
      </c>
      <c r="O27" s="106"/>
      <c r="P27" s="106"/>
      <c r="Q27" s="106"/>
      <c r="R27" s="106"/>
      <c r="S27" s="106"/>
      <c r="T27" s="106"/>
      <c r="U27" s="78">
        <v>5500</v>
      </c>
      <c r="V27" s="54"/>
      <c r="W27" s="54"/>
      <c r="X27" s="54"/>
      <c r="Y27" s="54"/>
      <c r="Z27" s="54"/>
      <c r="AA27" s="54"/>
      <c r="AB27" s="78">
        <v>5303</v>
      </c>
      <c r="AC27" s="54"/>
      <c r="AD27" s="54"/>
      <c r="AE27" s="54"/>
      <c r="AF27" s="54"/>
      <c r="AG27" s="54"/>
      <c r="AH27" s="54"/>
      <c r="AI27" s="78">
        <v>5455</v>
      </c>
      <c r="AJ27" s="54"/>
      <c r="AK27" s="54"/>
      <c r="AL27" s="54"/>
      <c r="AM27" s="54"/>
      <c r="AN27" s="54"/>
      <c r="AO27" s="54"/>
      <c r="AP27" s="78">
        <v>5396</v>
      </c>
      <c r="AQ27" s="54"/>
      <c r="AR27" s="54"/>
      <c r="AS27" s="54"/>
      <c r="AT27" s="54"/>
      <c r="AU27" s="54"/>
      <c r="AV27" s="54"/>
      <c r="AW27" s="78">
        <v>5309</v>
      </c>
      <c r="AX27" s="54"/>
      <c r="AY27" s="54"/>
      <c r="AZ27" s="54"/>
      <c r="BA27" s="54"/>
      <c r="BB27" s="54"/>
      <c r="BC27" s="54"/>
      <c r="BD27" s="78">
        <v>5079</v>
      </c>
      <c r="BE27" s="99"/>
      <c r="BF27" s="99"/>
      <c r="BG27" s="99"/>
      <c r="BH27" s="99"/>
      <c r="BI27" s="99"/>
      <c r="BJ27" s="99"/>
      <c r="BK27" s="26"/>
    </row>
    <row r="28" spans="2:62" ht="7.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38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</row>
    <row r="29" spans="3:6" ht="10.5" customHeight="1">
      <c r="C29" s="53" t="s">
        <v>196</v>
      </c>
      <c r="D29" s="53"/>
      <c r="E29" s="20" t="s">
        <v>197</v>
      </c>
      <c r="F29" s="5" t="s">
        <v>214</v>
      </c>
    </row>
    <row r="30" spans="2:6" ht="10.5" customHeight="1">
      <c r="B30" s="50" t="s">
        <v>198</v>
      </c>
      <c r="C30" s="50"/>
      <c r="D30" s="50"/>
      <c r="E30" s="20" t="s">
        <v>197</v>
      </c>
      <c r="F30" s="5" t="s">
        <v>215</v>
      </c>
    </row>
    <row r="31" ht="10.5" customHeight="1"/>
    <row r="32" spans="2:62" ht="12" customHeight="1">
      <c r="B32" s="56" t="s">
        <v>216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</row>
    <row r="33" ht="10.5" customHeight="1">
      <c r="BJ33" s="11" t="s">
        <v>204</v>
      </c>
    </row>
    <row r="34" spans="2:62" ht="12" customHeight="1">
      <c r="B34" s="74" t="s">
        <v>205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103" t="s">
        <v>194</v>
      </c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58" t="s">
        <v>206</v>
      </c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58" t="s">
        <v>207</v>
      </c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58" t="s">
        <v>208</v>
      </c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63"/>
    </row>
    <row r="35" ht="7.5" customHeight="1">
      <c r="M35" s="34"/>
    </row>
    <row r="36" spans="3:63" ht="12" customHeight="1">
      <c r="C36" s="59" t="s">
        <v>212</v>
      </c>
      <c r="D36" s="59"/>
      <c r="E36" s="59"/>
      <c r="F36" s="59"/>
      <c r="G36" s="56">
        <v>24</v>
      </c>
      <c r="H36" s="56"/>
      <c r="I36" s="56"/>
      <c r="J36" s="56" t="s">
        <v>213</v>
      </c>
      <c r="K36" s="56"/>
      <c r="L36" s="56"/>
      <c r="M36" s="37"/>
      <c r="N36" s="79">
        <f aca="true" t="shared" si="1" ref="N36:N41">SUM(AA36:BK36)</f>
        <v>13868</v>
      </c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78">
        <v>4578</v>
      </c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78">
        <v>4752</v>
      </c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78">
        <v>4538</v>
      </c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26"/>
    </row>
    <row r="37" spans="7:63" ht="12" customHeight="1">
      <c r="G37" s="56">
        <v>25</v>
      </c>
      <c r="H37" s="56"/>
      <c r="I37" s="56"/>
      <c r="M37" s="37"/>
      <c r="N37" s="79">
        <f t="shared" si="1"/>
        <v>13890</v>
      </c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78">
        <v>4591</v>
      </c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78">
        <v>4577</v>
      </c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78">
        <v>4722</v>
      </c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26"/>
    </row>
    <row r="38" spans="7:63" ht="12" customHeight="1">
      <c r="G38" s="56">
        <v>26</v>
      </c>
      <c r="H38" s="56"/>
      <c r="I38" s="56"/>
      <c r="M38" s="37"/>
      <c r="N38" s="79">
        <f t="shared" si="1"/>
        <v>13634</v>
      </c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78">
        <v>4483</v>
      </c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78">
        <v>4585</v>
      </c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78">
        <v>4566</v>
      </c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26"/>
    </row>
    <row r="39" spans="7:63" ht="12" customHeight="1">
      <c r="G39" s="56">
        <v>27</v>
      </c>
      <c r="H39" s="56"/>
      <c r="I39" s="56"/>
      <c r="M39" s="37"/>
      <c r="N39" s="79">
        <f t="shared" si="1"/>
        <v>13428</v>
      </c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78">
        <v>4368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78">
        <v>4482</v>
      </c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78">
        <v>4578</v>
      </c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26"/>
    </row>
    <row r="40" spans="7:63" ht="12" customHeight="1">
      <c r="G40" s="56">
        <v>28</v>
      </c>
      <c r="H40" s="56"/>
      <c r="I40" s="56"/>
      <c r="M40" s="37"/>
      <c r="N40" s="79">
        <f t="shared" si="1"/>
        <v>13161</v>
      </c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78">
        <v>4312</v>
      </c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78">
        <v>4370</v>
      </c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78">
        <v>4479</v>
      </c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26"/>
    </row>
    <row r="41" spans="7:63" ht="12" customHeight="1">
      <c r="G41" s="56">
        <v>29</v>
      </c>
      <c r="H41" s="56"/>
      <c r="I41" s="56"/>
      <c r="M41" s="37"/>
      <c r="N41" s="79">
        <f t="shared" si="1"/>
        <v>12841</v>
      </c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78">
        <v>4160</v>
      </c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78">
        <v>4313</v>
      </c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78">
        <v>4368</v>
      </c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26"/>
    </row>
    <row r="42" spans="2:62" ht="7.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38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</row>
    <row r="43" spans="3:6" ht="10.5" customHeight="1">
      <c r="C43" s="53" t="s">
        <v>196</v>
      </c>
      <c r="D43" s="53"/>
      <c r="E43" s="20" t="s">
        <v>197</v>
      </c>
      <c r="F43" s="5" t="s">
        <v>214</v>
      </c>
    </row>
    <row r="44" spans="2:6" ht="10.5" customHeight="1">
      <c r="B44" s="50" t="s">
        <v>198</v>
      </c>
      <c r="C44" s="50"/>
      <c r="D44" s="50"/>
      <c r="E44" s="20" t="s">
        <v>197</v>
      </c>
      <c r="F44" s="5" t="s">
        <v>215</v>
      </c>
    </row>
    <row r="45" ht="10.5" customHeight="1"/>
    <row r="46" spans="2:62" ht="15.75" customHeight="1">
      <c r="B46" s="66" t="s">
        <v>218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</row>
    <row r="47" spans="2:62" ht="12" customHeight="1">
      <c r="B47" s="56" t="s">
        <v>219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</row>
    <row r="48" ht="10.5" customHeight="1">
      <c r="BJ48" s="11" t="s">
        <v>220</v>
      </c>
    </row>
    <row r="49" spans="2:62" ht="12" customHeight="1">
      <c r="B49" s="74" t="s">
        <v>221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58" t="s">
        <v>222</v>
      </c>
      <c r="N49" s="75"/>
      <c r="O49" s="75"/>
      <c r="P49" s="75"/>
      <c r="Q49" s="75"/>
      <c r="R49" s="75"/>
      <c r="S49" s="75"/>
      <c r="T49" s="75"/>
      <c r="U49" s="75"/>
      <c r="V49" s="75"/>
      <c r="W49" s="58" t="s">
        <v>223</v>
      </c>
      <c r="X49" s="75"/>
      <c r="Y49" s="75"/>
      <c r="Z49" s="75"/>
      <c r="AA49" s="75"/>
      <c r="AB49" s="75"/>
      <c r="AC49" s="75"/>
      <c r="AD49" s="75"/>
      <c r="AE49" s="75"/>
      <c r="AF49" s="75"/>
      <c r="AG49" s="58" t="s">
        <v>224</v>
      </c>
      <c r="AH49" s="75"/>
      <c r="AI49" s="75"/>
      <c r="AJ49" s="75"/>
      <c r="AK49" s="75"/>
      <c r="AL49" s="75"/>
      <c r="AM49" s="75"/>
      <c r="AN49" s="75"/>
      <c r="AO49" s="75"/>
      <c r="AP49" s="75"/>
      <c r="AQ49" s="58" t="s">
        <v>225</v>
      </c>
      <c r="AR49" s="75"/>
      <c r="AS49" s="75"/>
      <c r="AT49" s="75"/>
      <c r="AU49" s="75"/>
      <c r="AV49" s="75"/>
      <c r="AW49" s="75"/>
      <c r="AX49" s="75"/>
      <c r="AY49" s="75"/>
      <c r="AZ49" s="75"/>
      <c r="BA49" s="58" t="s">
        <v>226</v>
      </c>
      <c r="BB49" s="75"/>
      <c r="BC49" s="75"/>
      <c r="BD49" s="75"/>
      <c r="BE49" s="75"/>
      <c r="BF49" s="75"/>
      <c r="BG49" s="75"/>
      <c r="BH49" s="75"/>
      <c r="BI49" s="75"/>
      <c r="BJ49" s="101"/>
    </row>
    <row r="50" spans="12:62" ht="10.5" customHeight="1">
      <c r="L50" s="34"/>
      <c r="AE50" s="94" t="s">
        <v>82</v>
      </c>
      <c r="AF50" s="95"/>
      <c r="AO50" s="94" t="s">
        <v>82</v>
      </c>
      <c r="AP50" s="95"/>
      <c r="AY50" s="94" t="s">
        <v>82</v>
      </c>
      <c r="AZ50" s="95"/>
      <c r="BI50" s="94" t="s">
        <v>82</v>
      </c>
      <c r="BJ50" s="95"/>
    </row>
    <row r="51" spans="3:62" ht="12" customHeight="1">
      <c r="C51" s="59" t="s">
        <v>227</v>
      </c>
      <c r="D51" s="59"/>
      <c r="E51" s="59"/>
      <c r="F51" s="56">
        <v>20</v>
      </c>
      <c r="G51" s="56"/>
      <c r="H51" s="56"/>
      <c r="I51" s="56" t="s">
        <v>228</v>
      </c>
      <c r="J51" s="56"/>
      <c r="K51" s="56"/>
      <c r="L51" s="37"/>
      <c r="M51" s="105">
        <v>69</v>
      </c>
      <c r="N51" s="54"/>
      <c r="O51" s="54"/>
      <c r="P51" s="54"/>
      <c r="Q51" s="54"/>
      <c r="R51" s="54"/>
      <c r="S51" s="54"/>
      <c r="T51" s="54"/>
      <c r="U51" s="54"/>
      <c r="V51" s="54"/>
      <c r="W51" s="54">
        <v>833827</v>
      </c>
      <c r="X51" s="54"/>
      <c r="Y51" s="54"/>
      <c r="Z51" s="54"/>
      <c r="AA51" s="54"/>
      <c r="AB51" s="54"/>
      <c r="AC51" s="54"/>
      <c r="AD51" s="54"/>
      <c r="AE51" s="54"/>
      <c r="AF51" s="54"/>
      <c r="AG51" s="54">
        <v>343747</v>
      </c>
      <c r="AH51" s="54"/>
      <c r="AI51" s="54"/>
      <c r="AJ51" s="54"/>
      <c r="AK51" s="54"/>
      <c r="AL51" s="54"/>
      <c r="AM51" s="54"/>
      <c r="AN51" s="54"/>
      <c r="AO51" s="54"/>
      <c r="AP51" s="54"/>
      <c r="AQ51" s="54">
        <v>453924</v>
      </c>
      <c r="AR51" s="54"/>
      <c r="AS51" s="54"/>
      <c r="AT51" s="54"/>
      <c r="AU51" s="54"/>
      <c r="AV51" s="54"/>
      <c r="AW51" s="54"/>
      <c r="AX51" s="54"/>
      <c r="AY51" s="54"/>
      <c r="AZ51" s="54"/>
      <c r="BA51" s="54">
        <v>55302</v>
      </c>
      <c r="BB51" s="54"/>
      <c r="BC51" s="54"/>
      <c r="BD51" s="54"/>
      <c r="BE51" s="54"/>
      <c r="BF51" s="54"/>
      <c r="BG51" s="54"/>
      <c r="BH51" s="54"/>
      <c r="BI51" s="54"/>
      <c r="BJ51" s="54"/>
    </row>
    <row r="52" spans="6:62" ht="12" customHeight="1">
      <c r="F52" s="56">
        <v>21</v>
      </c>
      <c r="G52" s="56"/>
      <c r="H52" s="56"/>
      <c r="L52" s="37"/>
      <c r="M52" s="105">
        <v>69</v>
      </c>
      <c r="N52" s="54"/>
      <c r="O52" s="54"/>
      <c r="P52" s="54"/>
      <c r="Q52" s="54"/>
      <c r="R52" s="54"/>
      <c r="S52" s="54"/>
      <c r="T52" s="54"/>
      <c r="U52" s="54"/>
      <c r="V52" s="54"/>
      <c r="W52" s="54">
        <v>835042</v>
      </c>
      <c r="X52" s="54"/>
      <c r="Y52" s="54"/>
      <c r="Z52" s="54"/>
      <c r="AA52" s="54"/>
      <c r="AB52" s="54"/>
      <c r="AC52" s="54"/>
      <c r="AD52" s="54"/>
      <c r="AE52" s="54"/>
      <c r="AF52" s="54"/>
      <c r="AG52" s="54">
        <v>343924</v>
      </c>
      <c r="AH52" s="54"/>
      <c r="AI52" s="54"/>
      <c r="AJ52" s="54"/>
      <c r="AK52" s="54"/>
      <c r="AL52" s="54"/>
      <c r="AM52" s="54"/>
      <c r="AN52" s="54"/>
      <c r="AO52" s="54"/>
      <c r="AP52" s="54"/>
      <c r="AQ52" s="54">
        <v>451025</v>
      </c>
      <c r="AR52" s="54"/>
      <c r="AS52" s="54"/>
      <c r="AT52" s="54"/>
      <c r="AU52" s="54"/>
      <c r="AV52" s="54"/>
      <c r="AW52" s="54"/>
      <c r="AX52" s="54"/>
      <c r="AY52" s="54"/>
      <c r="AZ52" s="54"/>
      <c r="BA52" s="54">
        <v>55939</v>
      </c>
      <c r="BB52" s="54"/>
      <c r="BC52" s="54"/>
      <c r="BD52" s="54"/>
      <c r="BE52" s="54"/>
      <c r="BF52" s="54"/>
      <c r="BG52" s="54"/>
      <c r="BH52" s="54"/>
      <c r="BI52" s="54"/>
      <c r="BJ52" s="54"/>
    </row>
    <row r="53" spans="6:62" ht="12" customHeight="1">
      <c r="F53" s="56">
        <v>22</v>
      </c>
      <c r="G53" s="56"/>
      <c r="H53" s="56"/>
      <c r="L53" s="37"/>
      <c r="M53" s="105">
        <v>65</v>
      </c>
      <c r="N53" s="54"/>
      <c r="O53" s="54"/>
      <c r="P53" s="54"/>
      <c r="Q53" s="54"/>
      <c r="R53" s="54"/>
      <c r="S53" s="54"/>
      <c r="T53" s="54"/>
      <c r="U53" s="54"/>
      <c r="V53" s="54"/>
      <c r="W53" s="54">
        <v>803355</v>
      </c>
      <c r="X53" s="54"/>
      <c r="Y53" s="54"/>
      <c r="Z53" s="54"/>
      <c r="AA53" s="54"/>
      <c r="AB53" s="54"/>
      <c r="AC53" s="54"/>
      <c r="AD53" s="54"/>
      <c r="AE53" s="54"/>
      <c r="AF53" s="54"/>
      <c r="AG53" s="54">
        <v>327677</v>
      </c>
      <c r="AH53" s="54"/>
      <c r="AI53" s="54"/>
      <c r="AJ53" s="54"/>
      <c r="AK53" s="54"/>
      <c r="AL53" s="54"/>
      <c r="AM53" s="54"/>
      <c r="AN53" s="54"/>
      <c r="AO53" s="54"/>
      <c r="AP53" s="54"/>
      <c r="AQ53" s="54">
        <v>431161</v>
      </c>
      <c r="AR53" s="54"/>
      <c r="AS53" s="54"/>
      <c r="AT53" s="54"/>
      <c r="AU53" s="54"/>
      <c r="AV53" s="54"/>
      <c r="AW53" s="54"/>
      <c r="AX53" s="54"/>
      <c r="AY53" s="54"/>
      <c r="AZ53" s="54"/>
      <c r="BA53" s="54">
        <v>53282</v>
      </c>
      <c r="BB53" s="54"/>
      <c r="BC53" s="54"/>
      <c r="BD53" s="54"/>
      <c r="BE53" s="54"/>
      <c r="BF53" s="54"/>
      <c r="BG53" s="54"/>
      <c r="BH53" s="54"/>
      <c r="BI53" s="54"/>
      <c r="BJ53" s="54"/>
    </row>
    <row r="54" spans="6:62" ht="12" customHeight="1">
      <c r="F54" s="56">
        <v>23</v>
      </c>
      <c r="G54" s="56"/>
      <c r="H54" s="56"/>
      <c r="L54" s="37"/>
      <c r="M54" s="105">
        <v>65</v>
      </c>
      <c r="N54" s="54"/>
      <c r="O54" s="54"/>
      <c r="P54" s="54"/>
      <c r="Q54" s="54"/>
      <c r="R54" s="54"/>
      <c r="S54" s="54"/>
      <c r="T54" s="54"/>
      <c r="U54" s="54"/>
      <c r="V54" s="54"/>
      <c r="W54" s="54">
        <v>787952</v>
      </c>
      <c r="X54" s="54"/>
      <c r="Y54" s="54"/>
      <c r="Z54" s="54"/>
      <c r="AA54" s="54"/>
      <c r="AB54" s="54"/>
      <c r="AC54" s="54"/>
      <c r="AD54" s="54"/>
      <c r="AE54" s="54"/>
      <c r="AF54" s="54"/>
      <c r="AG54" s="54">
        <v>326083</v>
      </c>
      <c r="AH54" s="54"/>
      <c r="AI54" s="54"/>
      <c r="AJ54" s="54"/>
      <c r="AK54" s="54"/>
      <c r="AL54" s="54"/>
      <c r="AM54" s="54"/>
      <c r="AN54" s="54"/>
      <c r="AO54" s="54"/>
      <c r="AP54" s="54"/>
      <c r="AQ54" s="54">
        <v>426707</v>
      </c>
      <c r="AR54" s="54"/>
      <c r="AS54" s="54"/>
      <c r="AT54" s="54"/>
      <c r="AU54" s="54"/>
      <c r="AV54" s="54"/>
      <c r="AW54" s="54"/>
      <c r="AX54" s="54"/>
      <c r="AY54" s="54"/>
      <c r="AZ54" s="54"/>
      <c r="BA54" s="54">
        <v>52770</v>
      </c>
      <c r="BB54" s="54"/>
      <c r="BC54" s="54"/>
      <c r="BD54" s="54"/>
      <c r="BE54" s="54"/>
      <c r="BF54" s="54"/>
      <c r="BG54" s="54"/>
      <c r="BH54" s="54"/>
      <c r="BI54" s="54"/>
      <c r="BJ54" s="54"/>
    </row>
    <row r="55" spans="6:62" ht="12" customHeight="1">
      <c r="F55" s="57">
        <v>24</v>
      </c>
      <c r="G55" s="57"/>
      <c r="H55" s="57"/>
      <c r="L55" s="37"/>
      <c r="M55" s="104">
        <v>65</v>
      </c>
      <c r="N55" s="51"/>
      <c r="O55" s="51"/>
      <c r="P55" s="51"/>
      <c r="Q55" s="51"/>
      <c r="R55" s="51"/>
      <c r="S55" s="51"/>
      <c r="T55" s="51"/>
      <c r="U55" s="51"/>
      <c r="V55" s="51"/>
      <c r="W55" s="51">
        <v>788372</v>
      </c>
      <c r="X55" s="51"/>
      <c r="Y55" s="51"/>
      <c r="Z55" s="51"/>
      <c r="AA55" s="51"/>
      <c r="AB55" s="51"/>
      <c r="AC55" s="51"/>
      <c r="AD55" s="51"/>
      <c r="AE55" s="51"/>
      <c r="AF55" s="51"/>
      <c r="AG55" s="51">
        <v>333119</v>
      </c>
      <c r="AH55" s="51"/>
      <c r="AI55" s="51"/>
      <c r="AJ55" s="51"/>
      <c r="AK55" s="51"/>
      <c r="AL55" s="51"/>
      <c r="AM55" s="51"/>
      <c r="AN55" s="51"/>
      <c r="AO55" s="51"/>
      <c r="AP55" s="51"/>
      <c r="AQ55" s="51">
        <v>427168</v>
      </c>
      <c r="AR55" s="51"/>
      <c r="AS55" s="51"/>
      <c r="AT55" s="51"/>
      <c r="AU55" s="51"/>
      <c r="AV55" s="51"/>
      <c r="AW55" s="51"/>
      <c r="AX55" s="51"/>
      <c r="AY55" s="51"/>
      <c r="AZ55" s="51"/>
      <c r="BA55" s="51">
        <v>52773</v>
      </c>
      <c r="BB55" s="51"/>
      <c r="BC55" s="51"/>
      <c r="BD55" s="51"/>
      <c r="BE55" s="51"/>
      <c r="BF55" s="51"/>
      <c r="BG55" s="51"/>
      <c r="BH55" s="51"/>
      <c r="BI55" s="51"/>
      <c r="BJ55" s="51"/>
    </row>
    <row r="56" spans="2:62" ht="7.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38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</row>
    <row r="57" spans="2:6" ht="10.5" customHeight="1">
      <c r="B57" s="102" t="s">
        <v>229</v>
      </c>
      <c r="C57" s="102"/>
      <c r="D57" s="102"/>
      <c r="E57" s="27" t="s">
        <v>230</v>
      </c>
      <c r="F57" s="5" t="s">
        <v>231</v>
      </c>
    </row>
    <row r="58" ht="10.5" customHeight="1"/>
    <row r="59" spans="2:62" ht="12" customHeight="1">
      <c r="B59" s="56" t="s">
        <v>232</v>
      </c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</row>
    <row r="60" ht="10.5" customHeight="1">
      <c r="BJ60" s="11" t="s">
        <v>220</v>
      </c>
    </row>
    <row r="61" spans="2:62" ht="12" customHeight="1">
      <c r="B61" s="74" t="s">
        <v>221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58" t="s">
        <v>222</v>
      </c>
      <c r="N61" s="75"/>
      <c r="O61" s="75"/>
      <c r="P61" s="75"/>
      <c r="Q61" s="75"/>
      <c r="R61" s="75"/>
      <c r="S61" s="75"/>
      <c r="T61" s="75"/>
      <c r="U61" s="75"/>
      <c r="V61" s="75"/>
      <c r="W61" s="58" t="s">
        <v>223</v>
      </c>
      <c r="X61" s="75"/>
      <c r="Y61" s="75"/>
      <c r="Z61" s="75"/>
      <c r="AA61" s="75"/>
      <c r="AB61" s="75"/>
      <c r="AC61" s="75"/>
      <c r="AD61" s="75"/>
      <c r="AE61" s="75"/>
      <c r="AF61" s="75"/>
      <c r="AG61" s="58" t="s">
        <v>224</v>
      </c>
      <c r="AH61" s="75"/>
      <c r="AI61" s="75"/>
      <c r="AJ61" s="75"/>
      <c r="AK61" s="75"/>
      <c r="AL61" s="75"/>
      <c r="AM61" s="75"/>
      <c r="AN61" s="75"/>
      <c r="AO61" s="75"/>
      <c r="AP61" s="75"/>
      <c r="AQ61" s="58" t="s">
        <v>225</v>
      </c>
      <c r="AR61" s="75"/>
      <c r="AS61" s="75"/>
      <c r="AT61" s="75"/>
      <c r="AU61" s="75"/>
      <c r="AV61" s="75"/>
      <c r="AW61" s="75"/>
      <c r="AX61" s="75"/>
      <c r="AY61" s="75"/>
      <c r="AZ61" s="75"/>
      <c r="BA61" s="58" t="s">
        <v>226</v>
      </c>
      <c r="BB61" s="75"/>
      <c r="BC61" s="75"/>
      <c r="BD61" s="75"/>
      <c r="BE61" s="75"/>
      <c r="BF61" s="75"/>
      <c r="BG61" s="75"/>
      <c r="BH61" s="75"/>
      <c r="BI61" s="75"/>
      <c r="BJ61" s="101"/>
    </row>
    <row r="62" spans="12:62" ht="10.5" customHeight="1">
      <c r="L62" s="34"/>
      <c r="AE62" s="94" t="s">
        <v>82</v>
      </c>
      <c r="AF62" s="95"/>
      <c r="AO62" s="94" t="s">
        <v>82</v>
      </c>
      <c r="AP62" s="95"/>
      <c r="AY62" s="94" t="s">
        <v>82</v>
      </c>
      <c r="AZ62" s="95"/>
      <c r="BI62" s="94" t="s">
        <v>82</v>
      </c>
      <c r="BJ62" s="95"/>
    </row>
    <row r="63" spans="3:62" ht="12" customHeight="1">
      <c r="C63" s="59" t="s">
        <v>227</v>
      </c>
      <c r="D63" s="59"/>
      <c r="E63" s="59"/>
      <c r="F63" s="56">
        <v>20</v>
      </c>
      <c r="G63" s="56"/>
      <c r="H63" s="56"/>
      <c r="I63" s="56" t="s">
        <v>228</v>
      </c>
      <c r="J63" s="56"/>
      <c r="K63" s="56"/>
      <c r="L63" s="37"/>
      <c r="M63" s="105">
        <v>34</v>
      </c>
      <c r="N63" s="105"/>
      <c r="O63" s="105"/>
      <c r="P63" s="105"/>
      <c r="Q63" s="105"/>
      <c r="R63" s="105"/>
      <c r="S63" s="105"/>
      <c r="T63" s="105"/>
      <c r="U63" s="105"/>
      <c r="V63" s="105"/>
      <c r="W63" s="54">
        <v>531938</v>
      </c>
      <c r="X63" s="54"/>
      <c r="Y63" s="54"/>
      <c r="Z63" s="54"/>
      <c r="AA63" s="54"/>
      <c r="AB63" s="54"/>
      <c r="AC63" s="54"/>
      <c r="AD63" s="54"/>
      <c r="AE63" s="54"/>
      <c r="AF63" s="54"/>
      <c r="AG63" s="54">
        <v>186973</v>
      </c>
      <c r="AH63" s="54"/>
      <c r="AI63" s="54"/>
      <c r="AJ63" s="54"/>
      <c r="AK63" s="54"/>
      <c r="AL63" s="54"/>
      <c r="AM63" s="54"/>
      <c r="AN63" s="54"/>
      <c r="AO63" s="54"/>
      <c r="AP63" s="54"/>
      <c r="AQ63" s="54">
        <v>308414</v>
      </c>
      <c r="AR63" s="54"/>
      <c r="AS63" s="54"/>
      <c r="AT63" s="54"/>
      <c r="AU63" s="54"/>
      <c r="AV63" s="54"/>
      <c r="AW63" s="54"/>
      <c r="AX63" s="54"/>
      <c r="AY63" s="54"/>
      <c r="AZ63" s="54"/>
      <c r="BA63" s="54">
        <v>33649</v>
      </c>
      <c r="BB63" s="54"/>
      <c r="BC63" s="54"/>
      <c r="BD63" s="54"/>
      <c r="BE63" s="54"/>
      <c r="BF63" s="54"/>
      <c r="BG63" s="54"/>
      <c r="BH63" s="54"/>
      <c r="BI63" s="54"/>
      <c r="BJ63" s="54"/>
    </row>
    <row r="64" spans="6:62" ht="12" customHeight="1">
      <c r="F64" s="56">
        <v>21</v>
      </c>
      <c r="G64" s="56"/>
      <c r="H64" s="56"/>
      <c r="L64" s="37"/>
      <c r="M64" s="105">
        <v>34</v>
      </c>
      <c r="N64" s="105"/>
      <c r="O64" s="105"/>
      <c r="P64" s="105"/>
      <c r="Q64" s="105"/>
      <c r="R64" s="105"/>
      <c r="S64" s="105"/>
      <c r="T64" s="105"/>
      <c r="U64" s="105"/>
      <c r="V64" s="105"/>
      <c r="W64" s="54">
        <v>532637</v>
      </c>
      <c r="X64" s="54"/>
      <c r="Y64" s="54"/>
      <c r="Z64" s="54"/>
      <c r="AA64" s="54"/>
      <c r="AB64" s="54"/>
      <c r="AC64" s="54"/>
      <c r="AD64" s="54"/>
      <c r="AE64" s="54"/>
      <c r="AF64" s="54"/>
      <c r="AG64" s="54">
        <v>188188</v>
      </c>
      <c r="AH64" s="54"/>
      <c r="AI64" s="54"/>
      <c r="AJ64" s="54"/>
      <c r="AK64" s="54"/>
      <c r="AL64" s="54"/>
      <c r="AM64" s="54"/>
      <c r="AN64" s="54"/>
      <c r="AO64" s="54"/>
      <c r="AP64" s="54"/>
      <c r="AQ64" s="54">
        <v>309321</v>
      </c>
      <c r="AR64" s="54"/>
      <c r="AS64" s="54"/>
      <c r="AT64" s="54"/>
      <c r="AU64" s="54"/>
      <c r="AV64" s="54"/>
      <c r="AW64" s="54"/>
      <c r="AX64" s="54"/>
      <c r="AY64" s="54"/>
      <c r="AZ64" s="54"/>
      <c r="BA64" s="54">
        <v>33649</v>
      </c>
      <c r="BB64" s="54"/>
      <c r="BC64" s="54"/>
      <c r="BD64" s="54"/>
      <c r="BE64" s="54"/>
      <c r="BF64" s="54"/>
      <c r="BG64" s="54"/>
      <c r="BH64" s="54"/>
      <c r="BI64" s="54"/>
      <c r="BJ64" s="54"/>
    </row>
    <row r="65" spans="6:62" ht="12" customHeight="1">
      <c r="F65" s="56">
        <v>22</v>
      </c>
      <c r="G65" s="56"/>
      <c r="H65" s="56"/>
      <c r="L65" s="37"/>
      <c r="M65" s="105">
        <v>34</v>
      </c>
      <c r="N65" s="105"/>
      <c r="O65" s="105"/>
      <c r="P65" s="105"/>
      <c r="Q65" s="105"/>
      <c r="R65" s="105"/>
      <c r="S65" s="105"/>
      <c r="T65" s="105"/>
      <c r="U65" s="105"/>
      <c r="V65" s="105"/>
      <c r="W65" s="54">
        <v>538370</v>
      </c>
      <c r="X65" s="54"/>
      <c r="Y65" s="54"/>
      <c r="Z65" s="54"/>
      <c r="AA65" s="54"/>
      <c r="AB65" s="54"/>
      <c r="AC65" s="54"/>
      <c r="AD65" s="54"/>
      <c r="AE65" s="54"/>
      <c r="AF65" s="54"/>
      <c r="AG65" s="54">
        <v>188839</v>
      </c>
      <c r="AH65" s="54"/>
      <c r="AI65" s="54"/>
      <c r="AJ65" s="54"/>
      <c r="AK65" s="54"/>
      <c r="AL65" s="54"/>
      <c r="AM65" s="54"/>
      <c r="AN65" s="54"/>
      <c r="AO65" s="54"/>
      <c r="AP65" s="54"/>
      <c r="AQ65" s="54">
        <v>310026</v>
      </c>
      <c r="AR65" s="54"/>
      <c r="AS65" s="54"/>
      <c r="AT65" s="54"/>
      <c r="AU65" s="54"/>
      <c r="AV65" s="54"/>
      <c r="AW65" s="54"/>
      <c r="AX65" s="54"/>
      <c r="AY65" s="54"/>
      <c r="AZ65" s="54"/>
      <c r="BA65" s="54">
        <v>34320</v>
      </c>
      <c r="BB65" s="54"/>
      <c r="BC65" s="54"/>
      <c r="BD65" s="54"/>
      <c r="BE65" s="54"/>
      <c r="BF65" s="54"/>
      <c r="BG65" s="54"/>
      <c r="BH65" s="54"/>
      <c r="BI65" s="54"/>
      <c r="BJ65" s="54"/>
    </row>
    <row r="66" spans="6:62" ht="12" customHeight="1">
      <c r="F66" s="56">
        <v>23</v>
      </c>
      <c r="G66" s="56"/>
      <c r="H66" s="56"/>
      <c r="L66" s="37"/>
      <c r="M66" s="105">
        <v>34</v>
      </c>
      <c r="N66" s="105"/>
      <c r="O66" s="105"/>
      <c r="P66" s="105"/>
      <c r="Q66" s="105"/>
      <c r="R66" s="105"/>
      <c r="S66" s="105"/>
      <c r="T66" s="105"/>
      <c r="U66" s="105"/>
      <c r="V66" s="105"/>
      <c r="W66" s="54">
        <v>537492</v>
      </c>
      <c r="X66" s="54"/>
      <c r="Y66" s="54"/>
      <c r="Z66" s="54"/>
      <c r="AA66" s="54"/>
      <c r="AB66" s="54"/>
      <c r="AC66" s="54"/>
      <c r="AD66" s="54"/>
      <c r="AE66" s="54"/>
      <c r="AF66" s="54"/>
      <c r="AG66" s="54">
        <v>188328</v>
      </c>
      <c r="AH66" s="54"/>
      <c r="AI66" s="54"/>
      <c r="AJ66" s="54"/>
      <c r="AK66" s="54"/>
      <c r="AL66" s="54"/>
      <c r="AM66" s="54"/>
      <c r="AN66" s="54"/>
      <c r="AO66" s="54"/>
      <c r="AP66" s="54"/>
      <c r="AQ66" s="54">
        <v>310367</v>
      </c>
      <c r="AR66" s="54"/>
      <c r="AS66" s="54"/>
      <c r="AT66" s="54"/>
      <c r="AU66" s="54"/>
      <c r="AV66" s="54"/>
      <c r="AW66" s="54"/>
      <c r="AX66" s="54"/>
      <c r="AY66" s="54"/>
      <c r="AZ66" s="54"/>
      <c r="BA66" s="54">
        <v>34320</v>
      </c>
      <c r="BB66" s="54"/>
      <c r="BC66" s="54"/>
      <c r="BD66" s="54"/>
      <c r="BE66" s="54"/>
      <c r="BF66" s="54"/>
      <c r="BG66" s="54"/>
      <c r="BH66" s="54"/>
      <c r="BI66" s="54"/>
      <c r="BJ66" s="54"/>
    </row>
    <row r="67" spans="6:62" ht="12" customHeight="1">
      <c r="F67" s="57">
        <v>24</v>
      </c>
      <c r="G67" s="57"/>
      <c r="H67" s="57"/>
      <c r="L67" s="37"/>
      <c r="M67" s="104">
        <v>34</v>
      </c>
      <c r="N67" s="104"/>
      <c r="O67" s="104"/>
      <c r="P67" s="104"/>
      <c r="Q67" s="104"/>
      <c r="R67" s="104"/>
      <c r="S67" s="104"/>
      <c r="T67" s="104"/>
      <c r="U67" s="104"/>
      <c r="V67" s="104"/>
      <c r="W67" s="51">
        <v>537654</v>
      </c>
      <c r="X67" s="51"/>
      <c r="Y67" s="51"/>
      <c r="Z67" s="51"/>
      <c r="AA67" s="51"/>
      <c r="AB67" s="51"/>
      <c r="AC67" s="51"/>
      <c r="AD67" s="51"/>
      <c r="AE67" s="51"/>
      <c r="AF67" s="51"/>
      <c r="AG67" s="51">
        <v>188264</v>
      </c>
      <c r="AH67" s="51"/>
      <c r="AI67" s="51"/>
      <c r="AJ67" s="51"/>
      <c r="AK67" s="51"/>
      <c r="AL67" s="51"/>
      <c r="AM67" s="51"/>
      <c r="AN67" s="51"/>
      <c r="AO67" s="51"/>
      <c r="AP67" s="51"/>
      <c r="AQ67" s="51">
        <v>310367</v>
      </c>
      <c r="AR67" s="51"/>
      <c r="AS67" s="51"/>
      <c r="AT67" s="51"/>
      <c r="AU67" s="51"/>
      <c r="AV67" s="51"/>
      <c r="AW67" s="51"/>
      <c r="AX67" s="51"/>
      <c r="AY67" s="51"/>
      <c r="AZ67" s="51"/>
      <c r="BA67" s="51">
        <v>34320</v>
      </c>
      <c r="BB67" s="51"/>
      <c r="BC67" s="51"/>
      <c r="BD67" s="51"/>
      <c r="BE67" s="51"/>
      <c r="BF67" s="51"/>
      <c r="BG67" s="51"/>
      <c r="BH67" s="51"/>
      <c r="BI67" s="51"/>
      <c r="BJ67" s="51"/>
    </row>
    <row r="68" spans="2:62" ht="7.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38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</row>
    <row r="69" spans="2:6" ht="10.5" customHeight="1">
      <c r="B69" s="102" t="s">
        <v>229</v>
      </c>
      <c r="C69" s="102"/>
      <c r="D69" s="102"/>
      <c r="E69" s="27" t="s">
        <v>233</v>
      </c>
      <c r="F69" s="5" t="s">
        <v>231</v>
      </c>
    </row>
    <row r="70" ht="10.5" customHeight="1"/>
    <row r="71" spans="2:62" ht="12" customHeight="1">
      <c r="B71" s="56" t="s">
        <v>234</v>
      </c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</row>
    <row r="72" ht="10.5" customHeight="1">
      <c r="BJ72" s="11" t="s">
        <v>220</v>
      </c>
    </row>
    <row r="73" spans="2:62" ht="12" customHeight="1">
      <c r="B73" s="74" t="s">
        <v>221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58" t="s">
        <v>222</v>
      </c>
      <c r="N73" s="75"/>
      <c r="O73" s="75"/>
      <c r="P73" s="75"/>
      <c r="Q73" s="75"/>
      <c r="R73" s="75"/>
      <c r="S73" s="75"/>
      <c r="T73" s="75"/>
      <c r="U73" s="75"/>
      <c r="V73" s="75"/>
      <c r="W73" s="58" t="s">
        <v>223</v>
      </c>
      <c r="X73" s="75"/>
      <c r="Y73" s="75"/>
      <c r="Z73" s="75"/>
      <c r="AA73" s="75"/>
      <c r="AB73" s="75"/>
      <c r="AC73" s="75"/>
      <c r="AD73" s="75"/>
      <c r="AE73" s="75"/>
      <c r="AF73" s="75"/>
      <c r="AG73" s="58" t="s">
        <v>224</v>
      </c>
      <c r="AH73" s="75"/>
      <c r="AI73" s="75"/>
      <c r="AJ73" s="75"/>
      <c r="AK73" s="75"/>
      <c r="AL73" s="75"/>
      <c r="AM73" s="75"/>
      <c r="AN73" s="75"/>
      <c r="AO73" s="75"/>
      <c r="AP73" s="75"/>
      <c r="AQ73" s="58" t="s">
        <v>225</v>
      </c>
      <c r="AR73" s="75"/>
      <c r="AS73" s="75"/>
      <c r="AT73" s="75"/>
      <c r="AU73" s="75"/>
      <c r="AV73" s="75"/>
      <c r="AW73" s="75"/>
      <c r="AX73" s="75"/>
      <c r="AY73" s="75"/>
      <c r="AZ73" s="75"/>
      <c r="BA73" s="58" t="s">
        <v>226</v>
      </c>
      <c r="BB73" s="75"/>
      <c r="BC73" s="75"/>
      <c r="BD73" s="75"/>
      <c r="BE73" s="75"/>
      <c r="BF73" s="75"/>
      <c r="BG73" s="75"/>
      <c r="BH73" s="75"/>
      <c r="BI73" s="75"/>
      <c r="BJ73" s="101"/>
    </row>
    <row r="74" spans="12:62" ht="10.5" customHeight="1">
      <c r="L74" s="34"/>
      <c r="AE74" s="94" t="s">
        <v>82</v>
      </c>
      <c r="AF74" s="95"/>
      <c r="AO74" s="94" t="s">
        <v>82</v>
      </c>
      <c r="AP74" s="95"/>
      <c r="AY74" s="94" t="s">
        <v>82</v>
      </c>
      <c r="AZ74" s="95"/>
      <c r="BI74" s="94" t="s">
        <v>82</v>
      </c>
      <c r="BJ74" s="95"/>
    </row>
    <row r="75" spans="3:62" ht="12" customHeight="1">
      <c r="C75" s="59" t="s">
        <v>227</v>
      </c>
      <c r="D75" s="59"/>
      <c r="E75" s="59"/>
      <c r="F75" s="56">
        <v>23</v>
      </c>
      <c r="G75" s="56"/>
      <c r="H75" s="56"/>
      <c r="I75" s="56" t="s">
        <v>228</v>
      </c>
      <c r="J75" s="56"/>
      <c r="K75" s="56"/>
      <c r="L75" s="37"/>
      <c r="M75" s="105">
        <v>1</v>
      </c>
      <c r="N75" s="105"/>
      <c r="O75" s="105"/>
      <c r="P75" s="105"/>
      <c r="Q75" s="105"/>
      <c r="R75" s="105"/>
      <c r="S75" s="105"/>
      <c r="T75" s="105"/>
      <c r="U75" s="105"/>
      <c r="V75" s="105"/>
      <c r="W75" s="54">
        <v>32034</v>
      </c>
      <c r="X75" s="54"/>
      <c r="Y75" s="54"/>
      <c r="Z75" s="54"/>
      <c r="AA75" s="54"/>
      <c r="AB75" s="54"/>
      <c r="AC75" s="54"/>
      <c r="AD75" s="54"/>
      <c r="AE75" s="54"/>
      <c r="AF75" s="54"/>
      <c r="AG75" s="54">
        <v>7627</v>
      </c>
      <c r="AH75" s="54"/>
      <c r="AI75" s="54"/>
      <c r="AJ75" s="54"/>
      <c r="AK75" s="54"/>
      <c r="AL75" s="54"/>
      <c r="AM75" s="54"/>
      <c r="AN75" s="54"/>
      <c r="AO75" s="54"/>
      <c r="AP75" s="54"/>
      <c r="AQ75" s="54">
        <v>17741</v>
      </c>
      <c r="AR75" s="54"/>
      <c r="AS75" s="54"/>
      <c r="AT75" s="54"/>
      <c r="AU75" s="54"/>
      <c r="AV75" s="54"/>
      <c r="AW75" s="54"/>
      <c r="AX75" s="54"/>
      <c r="AY75" s="54"/>
      <c r="AZ75" s="54"/>
      <c r="BA75" s="54">
        <v>1610</v>
      </c>
      <c r="BB75" s="54"/>
      <c r="BC75" s="54"/>
      <c r="BD75" s="54"/>
      <c r="BE75" s="54"/>
      <c r="BF75" s="54"/>
      <c r="BG75" s="54"/>
      <c r="BH75" s="54"/>
      <c r="BI75" s="54"/>
      <c r="BJ75" s="54"/>
    </row>
    <row r="76" spans="6:62" ht="12" customHeight="1">
      <c r="F76" s="57">
        <v>24</v>
      </c>
      <c r="G76" s="57"/>
      <c r="H76" s="57"/>
      <c r="L76" s="37"/>
      <c r="M76" s="104">
        <v>1</v>
      </c>
      <c r="N76" s="104"/>
      <c r="O76" s="104"/>
      <c r="P76" s="104"/>
      <c r="Q76" s="104"/>
      <c r="R76" s="104"/>
      <c r="S76" s="104"/>
      <c r="T76" s="104"/>
      <c r="U76" s="104"/>
      <c r="V76" s="104"/>
      <c r="W76" s="51">
        <v>32034</v>
      </c>
      <c r="X76" s="51"/>
      <c r="Y76" s="51"/>
      <c r="Z76" s="51"/>
      <c r="AA76" s="51"/>
      <c r="AB76" s="51"/>
      <c r="AC76" s="51"/>
      <c r="AD76" s="51"/>
      <c r="AE76" s="51"/>
      <c r="AF76" s="51"/>
      <c r="AG76" s="51">
        <v>7563</v>
      </c>
      <c r="AH76" s="51"/>
      <c r="AI76" s="51"/>
      <c r="AJ76" s="51"/>
      <c r="AK76" s="51"/>
      <c r="AL76" s="51"/>
      <c r="AM76" s="51"/>
      <c r="AN76" s="51"/>
      <c r="AO76" s="51"/>
      <c r="AP76" s="51"/>
      <c r="AQ76" s="51">
        <v>17741</v>
      </c>
      <c r="AR76" s="51"/>
      <c r="AS76" s="51"/>
      <c r="AT76" s="51"/>
      <c r="AU76" s="51"/>
      <c r="AV76" s="51"/>
      <c r="AW76" s="51"/>
      <c r="AX76" s="51"/>
      <c r="AY76" s="51"/>
      <c r="AZ76" s="51"/>
      <c r="BA76" s="51">
        <v>1610</v>
      </c>
      <c r="BB76" s="51"/>
      <c r="BC76" s="51"/>
      <c r="BD76" s="51"/>
      <c r="BE76" s="51"/>
      <c r="BF76" s="51"/>
      <c r="BG76" s="51"/>
      <c r="BH76" s="51"/>
      <c r="BI76" s="51"/>
      <c r="BJ76" s="51"/>
    </row>
    <row r="77" spans="2:62" ht="7.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38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</row>
    <row r="78" spans="2:6" ht="10.5" customHeight="1">
      <c r="B78" s="102" t="s">
        <v>229</v>
      </c>
      <c r="C78" s="102"/>
      <c r="D78" s="102"/>
      <c r="E78" s="27" t="s">
        <v>233</v>
      </c>
      <c r="F78" s="5" t="s">
        <v>231</v>
      </c>
    </row>
  </sheetData>
  <sheetProtection/>
  <mergeCells count="257">
    <mergeCell ref="B3:BJ3"/>
    <mergeCell ref="B5:N6"/>
    <mergeCell ref="O5:T6"/>
    <mergeCell ref="BE5:BJ6"/>
    <mergeCell ref="U6:Z6"/>
    <mergeCell ref="AA6:AF6"/>
    <mergeCell ref="AG6:AL6"/>
    <mergeCell ref="U5:AL5"/>
    <mergeCell ref="AM5:BD5"/>
    <mergeCell ref="AM6:AR6"/>
    <mergeCell ref="AS6:AX6"/>
    <mergeCell ref="AY6:BD6"/>
    <mergeCell ref="BI7:BJ7"/>
    <mergeCell ref="C8:M8"/>
    <mergeCell ref="O8:T8"/>
    <mergeCell ref="U8:Z8"/>
    <mergeCell ref="AA8:AF8"/>
    <mergeCell ref="AG8:AL8"/>
    <mergeCell ref="AM8:AR8"/>
    <mergeCell ref="AS8:AX8"/>
    <mergeCell ref="F14:G14"/>
    <mergeCell ref="AP20:AV20"/>
    <mergeCell ref="AW20:BC20"/>
    <mergeCell ref="AY8:BD8"/>
    <mergeCell ref="BE8:BJ8"/>
    <mergeCell ref="C10:M10"/>
    <mergeCell ref="O10:T10"/>
    <mergeCell ref="U10:Z10"/>
    <mergeCell ref="AA10:AF10"/>
    <mergeCell ref="AG10:AL10"/>
    <mergeCell ref="AY10:BD10"/>
    <mergeCell ref="BE10:BJ10"/>
    <mergeCell ref="C12:D12"/>
    <mergeCell ref="F12:G12"/>
    <mergeCell ref="F13:G13"/>
    <mergeCell ref="AM10:AR10"/>
    <mergeCell ref="AS10:AX10"/>
    <mergeCell ref="J22:L22"/>
    <mergeCell ref="G23:I23"/>
    <mergeCell ref="G24:I24"/>
    <mergeCell ref="AP22:AV22"/>
    <mergeCell ref="B15:D15"/>
    <mergeCell ref="B17:BJ17"/>
    <mergeCell ref="B18:BJ18"/>
    <mergeCell ref="AW22:BC22"/>
    <mergeCell ref="BD22:BJ22"/>
    <mergeCell ref="U23:AA23"/>
    <mergeCell ref="G25:I25"/>
    <mergeCell ref="G26:I26"/>
    <mergeCell ref="G27:I27"/>
    <mergeCell ref="C22:F22"/>
    <mergeCell ref="G22:I22"/>
    <mergeCell ref="AB23:AH23"/>
    <mergeCell ref="AI23:AO23"/>
    <mergeCell ref="AP23:AV23"/>
    <mergeCell ref="AW23:BC23"/>
    <mergeCell ref="BD23:BJ23"/>
    <mergeCell ref="AB22:AH22"/>
    <mergeCell ref="AI22:AO22"/>
    <mergeCell ref="BD25:BJ25"/>
    <mergeCell ref="U26:AA26"/>
    <mergeCell ref="AB26:AH26"/>
    <mergeCell ref="AI26:AO26"/>
    <mergeCell ref="U24:AA24"/>
    <mergeCell ref="AB24:AH24"/>
    <mergeCell ref="AI24:AO24"/>
    <mergeCell ref="AP24:AV24"/>
    <mergeCell ref="AW24:BC24"/>
    <mergeCell ref="BD24:BJ24"/>
    <mergeCell ref="U27:AA27"/>
    <mergeCell ref="AB27:AH27"/>
    <mergeCell ref="AI27:AO27"/>
    <mergeCell ref="AP27:AV27"/>
    <mergeCell ref="BD26:BJ26"/>
    <mergeCell ref="U25:AA25"/>
    <mergeCell ref="AB25:AH25"/>
    <mergeCell ref="AI25:AO25"/>
    <mergeCell ref="AP25:AV25"/>
    <mergeCell ref="AW25:BC25"/>
    <mergeCell ref="G37:I37"/>
    <mergeCell ref="G38:I38"/>
    <mergeCell ref="G39:I39"/>
    <mergeCell ref="AM36:AX36"/>
    <mergeCell ref="N27:T27"/>
    <mergeCell ref="AW27:BC27"/>
    <mergeCell ref="AY36:BJ36"/>
    <mergeCell ref="AM37:AX37"/>
    <mergeCell ref="AY37:BJ37"/>
    <mergeCell ref="C29:D29"/>
    <mergeCell ref="B30:D30"/>
    <mergeCell ref="B32:BJ32"/>
    <mergeCell ref="G40:I40"/>
    <mergeCell ref="G41:I41"/>
    <mergeCell ref="C43:D43"/>
    <mergeCell ref="AM40:AX40"/>
    <mergeCell ref="AY40:BJ40"/>
    <mergeCell ref="AM41:AX41"/>
    <mergeCell ref="AY41:BJ41"/>
    <mergeCell ref="B44:D44"/>
    <mergeCell ref="C36:F36"/>
    <mergeCell ref="G36:I36"/>
    <mergeCell ref="AA36:AL36"/>
    <mergeCell ref="AA37:AL37"/>
    <mergeCell ref="AA38:AL38"/>
    <mergeCell ref="AA39:AL39"/>
    <mergeCell ref="AA40:AL40"/>
    <mergeCell ref="AA41:AL41"/>
    <mergeCell ref="J36:L36"/>
    <mergeCell ref="AM38:AX38"/>
    <mergeCell ref="AY38:BJ38"/>
    <mergeCell ref="N22:T22"/>
    <mergeCell ref="N23:T23"/>
    <mergeCell ref="N24:T24"/>
    <mergeCell ref="N25:T25"/>
    <mergeCell ref="N26:T26"/>
    <mergeCell ref="AP26:AV26"/>
    <mergeCell ref="AW26:BC26"/>
    <mergeCell ref="B46:BJ46"/>
    <mergeCell ref="B47:BJ47"/>
    <mergeCell ref="N36:Z36"/>
    <mergeCell ref="N37:Z37"/>
    <mergeCell ref="N38:Z38"/>
    <mergeCell ref="N39:Z39"/>
    <mergeCell ref="N40:Z40"/>
    <mergeCell ref="N41:Z41"/>
    <mergeCell ref="AM39:AX39"/>
    <mergeCell ref="AY39:BJ39"/>
    <mergeCell ref="AE50:AF50"/>
    <mergeCell ref="AO50:AP50"/>
    <mergeCell ref="AY50:AZ50"/>
    <mergeCell ref="BI50:BJ50"/>
    <mergeCell ref="C51:E51"/>
    <mergeCell ref="F51:H51"/>
    <mergeCell ref="I51:K51"/>
    <mergeCell ref="M51:V51"/>
    <mergeCell ref="W51:AF51"/>
    <mergeCell ref="AG51:AP51"/>
    <mergeCell ref="AQ51:AZ51"/>
    <mergeCell ref="BA51:BJ51"/>
    <mergeCell ref="F52:H52"/>
    <mergeCell ref="M52:V52"/>
    <mergeCell ref="W52:AF52"/>
    <mergeCell ref="AG52:AP52"/>
    <mergeCell ref="AQ52:AZ52"/>
    <mergeCell ref="BA52:BJ52"/>
    <mergeCell ref="F53:H53"/>
    <mergeCell ref="M53:V53"/>
    <mergeCell ref="W53:AF53"/>
    <mergeCell ref="AG53:AP53"/>
    <mergeCell ref="AQ53:AZ53"/>
    <mergeCell ref="BA53:BJ53"/>
    <mergeCell ref="F54:H54"/>
    <mergeCell ref="M54:V54"/>
    <mergeCell ref="W54:AF54"/>
    <mergeCell ref="AG54:AP54"/>
    <mergeCell ref="AQ54:AZ54"/>
    <mergeCell ref="BA54:BJ54"/>
    <mergeCell ref="B57:D57"/>
    <mergeCell ref="B59:BJ59"/>
    <mergeCell ref="F55:H55"/>
    <mergeCell ref="M55:V55"/>
    <mergeCell ref="W55:AF55"/>
    <mergeCell ref="AG55:AP55"/>
    <mergeCell ref="AQ55:AZ55"/>
    <mergeCell ref="BA55:BJ55"/>
    <mergeCell ref="AE62:AF62"/>
    <mergeCell ref="AO62:AP62"/>
    <mergeCell ref="AY62:AZ62"/>
    <mergeCell ref="BI62:BJ62"/>
    <mergeCell ref="C63:E63"/>
    <mergeCell ref="F63:H63"/>
    <mergeCell ref="I63:K63"/>
    <mergeCell ref="M63:V63"/>
    <mergeCell ref="W63:AF63"/>
    <mergeCell ref="AG63:AP63"/>
    <mergeCell ref="AQ63:AZ63"/>
    <mergeCell ref="BA63:BJ63"/>
    <mergeCell ref="F64:H64"/>
    <mergeCell ref="M64:V64"/>
    <mergeCell ref="W64:AF64"/>
    <mergeCell ref="AG64:AP64"/>
    <mergeCell ref="AQ64:AZ64"/>
    <mergeCell ref="BA64:BJ64"/>
    <mergeCell ref="F65:H65"/>
    <mergeCell ref="M65:V65"/>
    <mergeCell ref="W65:AF65"/>
    <mergeCell ref="AG65:AP65"/>
    <mergeCell ref="AQ65:AZ65"/>
    <mergeCell ref="BA65:BJ65"/>
    <mergeCell ref="F66:H66"/>
    <mergeCell ref="M66:V66"/>
    <mergeCell ref="W66:AF66"/>
    <mergeCell ref="AG66:AP66"/>
    <mergeCell ref="AQ66:AZ66"/>
    <mergeCell ref="BA66:BJ66"/>
    <mergeCell ref="B69:D69"/>
    <mergeCell ref="B71:BJ71"/>
    <mergeCell ref="F67:H67"/>
    <mergeCell ref="M67:V67"/>
    <mergeCell ref="W67:AF67"/>
    <mergeCell ref="AG67:AP67"/>
    <mergeCell ref="AQ67:AZ67"/>
    <mergeCell ref="BA67:BJ67"/>
    <mergeCell ref="AE74:AF74"/>
    <mergeCell ref="AO74:AP74"/>
    <mergeCell ref="AY74:AZ74"/>
    <mergeCell ref="BI74:BJ74"/>
    <mergeCell ref="C75:E75"/>
    <mergeCell ref="F75:H75"/>
    <mergeCell ref="I75:K75"/>
    <mergeCell ref="M75:V75"/>
    <mergeCell ref="W75:AF75"/>
    <mergeCell ref="AG75:AP75"/>
    <mergeCell ref="AQ75:AZ75"/>
    <mergeCell ref="BA75:BJ75"/>
    <mergeCell ref="F76:H76"/>
    <mergeCell ref="M76:V76"/>
    <mergeCell ref="W76:AF76"/>
    <mergeCell ref="AG76:AP76"/>
    <mergeCell ref="AQ76:AZ76"/>
    <mergeCell ref="BA76:BJ76"/>
    <mergeCell ref="B78:D78"/>
    <mergeCell ref="B20:M20"/>
    <mergeCell ref="N20:T20"/>
    <mergeCell ref="U20:AA20"/>
    <mergeCell ref="AB20:AH20"/>
    <mergeCell ref="AI20:AO20"/>
    <mergeCell ref="B34:M34"/>
    <mergeCell ref="N34:Z34"/>
    <mergeCell ref="AA34:AL34"/>
    <mergeCell ref="AM34:AX34"/>
    <mergeCell ref="B49:L49"/>
    <mergeCell ref="M49:V49"/>
    <mergeCell ref="W49:AF49"/>
    <mergeCell ref="AG49:AP49"/>
    <mergeCell ref="AQ49:AZ49"/>
    <mergeCell ref="BA49:BJ49"/>
    <mergeCell ref="B61:L61"/>
    <mergeCell ref="M61:V61"/>
    <mergeCell ref="W61:AF61"/>
    <mergeCell ref="AG61:AP61"/>
    <mergeCell ref="AQ61:AZ61"/>
    <mergeCell ref="BA61:BJ61"/>
    <mergeCell ref="BD20:BJ20"/>
    <mergeCell ref="BD27:BJ27"/>
    <mergeCell ref="U22:AA22"/>
    <mergeCell ref="AY34:BJ34"/>
    <mergeCell ref="B73:L73"/>
    <mergeCell ref="M73:V73"/>
    <mergeCell ref="W73:AF73"/>
    <mergeCell ref="AG73:AP73"/>
    <mergeCell ref="AQ73:AZ73"/>
    <mergeCell ref="BA73:BJ73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72"/>
  <sheetViews>
    <sheetView zoomScalePageLayoutView="0" workbookViewId="0" topLeftCell="A1">
      <selection activeCell="B3" sqref="B3:BJ3"/>
    </sheetView>
  </sheetViews>
  <sheetFormatPr defaultColWidth="9.140625" defaultRowHeight="15"/>
  <cols>
    <col min="1" max="63" width="1.57421875" style="0" customWidth="1"/>
  </cols>
  <sheetData>
    <row r="1" spans="1:63" ht="10.5" customHeight="1">
      <c r="A1" s="29" t="s">
        <v>235</v>
      </c>
      <c r="BK1" s="1"/>
    </row>
    <row r="2" ht="10.5" customHeight="1"/>
    <row r="3" spans="2:62" ht="18" customHeight="1">
      <c r="B3" s="66" t="s">
        <v>23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</row>
    <row r="4" spans="2:62" ht="12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2:62" ht="13.5">
      <c r="B5" s="74" t="s">
        <v>24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61" t="s">
        <v>25</v>
      </c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77"/>
    </row>
    <row r="6" spans="2:62" ht="13.5">
      <c r="B6" s="74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 t="s">
        <v>18</v>
      </c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 t="s">
        <v>19</v>
      </c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63"/>
    </row>
    <row r="7" spans="2:62" ht="13.5">
      <c r="B7" s="74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 t="s">
        <v>26</v>
      </c>
      <c r="S7" s="58"/>
      <c r="T7" s="58"/>
      <c r="U7" s="58"/>
      <c r="V7" s="58"/>
      <c r="W7" s="58" t="s">
        <v>27</v>
      </c>
      <c r="X7" s="58"/>
      <c r="Y7" s="58"/>
      <c r="Z7" s="58"/>
      <c r="AA7" s="58"/>
      <c r="AB7" s="58" t="s">
        <v>28</v>
      </c>
      <c r="AC7" s="58"/>
      <c r="AD7" s="58"/>
      <c r="AE7" s="58"/>
      <c r="AF7" s="58"/>
      <c r="AG7" s="58" t="s">
        <v>29</v>
      </c>
      <c r="AH7" s="58"/>
      <c r="AI7" s="58"/>
      <c r="AJ7" s="58"/>
      <c r="AK7" s="58"/>
      <c r="AL7" s="58" t="s">
        <v>30</v>
      </c>
      <c r="AM7" s="58"/>
      <c r="AN7" s="58"/>
      <c r="AO7" s="58"/>
      <c r="AP7" s="58"/>
      <c r="AQ7" s="58" t="s">
        <v>31</v>
      </c>
      <c r="AR7" s="58"/>
      <c r="AS7" s="58"/>
      <c r="AT7" s="58"/>
      <c r="AU7" s="58"/>
      <c r="AV7" s="58" t="s">
        <v>26</v>
      </c>
      <c r="AW7" s="58"/>
      <c r="AX7" s="58"/>
      <c r="AY7" s="58"/>
      <c r="AZ7" s="58"/>
      <c r="BA7" s="58" t="s">
        <v>27</v>
      </c>
      <c r="BB7" s="58"/>
      <c r="BC7" s="58"/>
      <c r="BD7" s="58"/>
      <c r="BE7" s="58"/>
      <c r="BF7" s="58" t="s">
        <v>28</v>
      </c>
      <c r="BG7" s="58"/>
      <c r="BH7" s="58"/>
      <c r="BI7" s="58"/>
      <c r="BJ7" s="63"/>
    </row>
    <row r="8" ht="7.5" customHeight="1">
      <c r="Q8" s="34"/>
    </row>
    <row r="9" spans="3:17" ht="13.5">
      <c r="C9" s="10"/>
      <c r="D9" s="59" t="s">
        <v>33</v>
      </c>
      <c r="E9" s="59"/>
      <c r="F9" s="59"/>
      <c r="G9" s="59"/>
      <c r="Q9" s="37"/>
    </row>
    <row r="10" spans="5:62" ht="13.5">
      <c r="E10" s="59" t="s">
        <v>13</v>
      </c>
      <c r="F10" s="59"/>
      <c r="G10" s="59"/>
      <c r="H10" s="59"/>
      <c r="I10" s="56">
        <v>13</v>
      </c>
      <c r="J10" s="56"/>
      <c r="K10" s="56"/>
      <c r="L10" s="56" t="s">
        <v>32</v>
      </c>
      <c r="M10" s="56"/>
      <c r="N10" s="56"/>
      <c r="O10" s="56"/>
      <c r="Q10" s="37"/>
      <c r="R10" s="110">
        <v>117.2</v>
      </c>
      <c r="S10" s="110"/>
      <c r="T10" s="110"/>
      <c r="U10" s="110"/>
      <c r="V10" s="110"/>
      <c r="W10" s="108">
        <v>122.9</v>
      </c>
      <c r="X10" s="108"/>
      <c r="Y10" s="108"/>
      <c r="Z10" s="108"/>
      <c r="AA10" s="108"/>
      <c r="AB10" s="108">
        <v>128.3</v>
      </c>
      <c r="AC10" s="108"/>
      <c r="AD10" s="108"/>
      <c r="AE10" s="108"/>
      <c r="AF10" s="108"/>
      <c r="AG10" s="108">
        <v>133.7</v>
      </c>
      <c r="AH10" s="108"/>
      <c r="AI10" s="108"/>
      <c r="AJ10" s="108"/>
      <c r="AK10" s="108"/>
      <c r="AL10" s="108">
        <v>139.3</v>
      </c>
      <c r="AM10" s="108"/>
      <c r="AN10" s="108"/>
      <c r="AO10" s="108"/>
      <c r="AP10" s="108"/>
      <c r="AQ10" s="108">
        <v>145.3</v>
      </c>
      <c r="AR10" s="108"/>
      <c r="AS10" s="108"/>
      <c r="AT10" s="108"/>
      <c r="AU10" s="108"/>
      <c r="AV10" s="108">
        <v>153</v>
      </c>
      <c r="AW10" s="108"/>
      <c r="AX10" s="108"/>
      <c r="AY10" s="108"/>
      <c r="AZ10" s="108"/>
      <c r="BA10" s="108">
        <v>161.1</v>
      </c>
      <c r="BB10" s="108"/>
      <c r="BC10" s="108"/>
      <c r="BD10" s="108"/>
      <c r="BE10" s="108"/>
      <c r="BF10" s="108">
        <v>166.3</v>
      </c>
      <c r="BG10" s="108"/>
      <c r="BH10" s="108"/>
      <c r="BI10" s="108"/>
      <c r="BJ10" s="108"/>
    </row>
    <row r="11" spans="9:62" ht="13.5">
      <c r="I11" s="56">
        <v>18</v>
      </c>
      <c r="J11" s="56"/>
      <c r="K11" s="56"/>
      <c r="Q11" s="37"/>
      <c r="R11" s="110">
        <v>116.7</v>
      </c>
      <c r="S11" s="110"/>
      <c r="T11" s="110"/>
      <c r="U11" s="110"/>
      <c r="V11" s="110"/>
      <c r="W11" s="108">
        <v>123</v>
      </c>
      <c r="X11" s="108"/>
      <c r="Y11" s="108"/>
      <c r="Z11" s="108"/>
      <c r="AA11" s="108"/>
      <c r="AB11" s="108">
        <v>128.6</v>
      </c>
      <c r="AC11" s="108"/>
      <c r="AD11" s="108"/>
      <c r="AE11" s="108"/>
      <c r="AF11" s="108"/>
      <c r="AG11" s="108">
        <v>133.8</v>
      </c>
      <c r="AH11" s="108"/>
      <c r="AI11" s="108"/>
      <c r="AJ11" s="108"/>
      <c r="AK11" s="108"/>
      <c r="AL11" s="108">
        <v>139</v>
      </c>
      <c r="AM11" s="108"/>
      <c r="AN11" s="108"/>
      <c r="AO11" s="108"/>
      <c r="AP11" s="108"/>
      <c r="AQ11" s="108">
        <v>145.2</v>
      </c>
      <c r="AR11" s="108"/>
      <c r="AS11" s="108"/>
      <c r="AT11" s="108"/>
      <c r="AU11" s="108"/>
      <c r="AV11" s="108">
        <v>153.1</v>
      </c>
      <c r="AW11" s="108"/>
      <c r="AX11" s="108"/>
      <c r="AY11" s="108"/>
      <c r="AZ11" s="108"/>
      <c r="BA11" s="108">
        <v>159.9</v>
      </c>
      <c r="BB11" s="108"/>
      <c r="BC11" s="108"/>
      <c r="BD11" s="108"/>
      <c r="BE11" s="108"/>
      <c r="BF11" s="108">
        <v>165.9</v>
      </c>
      <c r="BG11" s="108"/>
      <c r="BH11" s="108"/>
      <c r="BI11" s="108"/>
      <c r="BJ11" s="108"/>
    </row>
    <row r="12" spans="9:62" ht="13.5">
      <c r="I12" s="57">
        <v>23</v>
      </c>
      <c r="J12" s="57"/>
      <c r="K12" s="57"/>
      <c r="Q12" s="37"/>
      <c r="R12" s="109">
        <v>116.7</v>
      </c>
      <c r="S12" s="109"/>
      <c r="T12" s="109"/>
      <c r="U12" s="109"/>
      <c r="V12" s="109"/>
      <c r="W12" s="107">
        <v>122.6</v>
      </c>
      <c r="X12" s="107"/>
      <c r="Y12" s="107"/>
      <c r="Z12" s="107"/>
      <c r="AA12" s="107"/>
      <c r="AB12" s="107">
        <v>128.5</v>
      </c>
      <c r="AC12" s="107"/>
      <c r="AD12" s="107"/>
      <c r="AE12" s="107"/>
      <c r="AF12" s="107"/>
      <c r="AG12" s="107">
        <v>133.7</v>
      </c>
      <c r="AH12" s="107"/>
      <c r="AI12" s="107"/>
      <c r="AJ12" s="107"/>
      <c r="AK12" s="107"/>
      <c r="AL12" s="107">
        <v>139.2</v>
      </c>
      <c r="AM12" s="107"/>
      <c r="AN12" s="107"/>
      <c r="AO12" s="107"/>
      <c r="AP12" s="107"/>
      <c r="AQ12" s="107">
        <v>145.1</v>
      </c>
      <c r="AR12" s="107"/>
      <c r="AS12" s="107"/>
      <c r="AT12" s="107"/>
      <c r="AU12" s="107"/>
      <c r="AV12" s="107">
        <v>152.9</v>
      </c>
      <c r="AW12" s="107"/>
      <c r="AX12" s="107"/>
      <c r="AY12" s="107"/>
      <c r="AZ12" s="107"/>
      <c r="BA12" s="107">
        <v>160.3</v>
      </c>
      <c r="BB12" s="107"/>
      <c r="BC12" s="107"/>
      <c r="BD12" s="107"/>
      <c r="BE12" s="107"/>
      <c r="BF12" s="107">
        <v>165.9</v>
      </c>
      <c r="BG12" s="107"/>
      <c r="BH12" s="107"/>
      <c r="BI12" s="107"/>
      <c r="BJ12" s="107"/>
    </row>
    <row r="13" ht="7.5" customHeight="1">
      <c r="Q13" s="37"/>
    </row>
    <row r="14" spans="4:17" ht="13.5">
      <c r="D14" s="59" t="s">
        <v>34</v>
      </c>
      <c r="E14" s="59"/>
      <c r="F14" s="59"/>
      <c r="G14" s="59"/>
      <c r="Q14" s="37"/>
    </row>
    <row r="15" spans="5:62" ht="13.5">
      <c r="E15" s="59" t="s">
        <v>13</v>
      </c>
      <c r="F15" s="59"/>
      <c r="G15" s="59"/>
      <c r="H15" s="59"/>
      <c r="I15" s="56">
        <v>13</v>
      </c>
      <c r="J15" s="56"/>
      <c r="K15" s="56"/>
      <c r="L15" s="56" t="s">
        <v>32</v>
      </c>
      <c r="M15" s="56"/>
      <c r="N15" s="56"/>
      <c r="O15" s="56"/>
      <c r="Q15" s="37"/>
      <c r="R15" s="110">
        <v>21.8</v>
      </c>
      <c r="S15" s="110"/>
      <c r="T15" s="110"/>
      <c r="U15" s="110"/>
      <c r="V15" s="110"/>
      <c r="W15" s="108">
        <v>24.6</v>
      </c>
      <c r="X15" s="108"/>
      <c r="Y15" s="108"/>
      <c r="Z15" s="108"/>
      <c r="AA15" s="108"/>
      <c r="AB15" s="108">
        <v>27.5</v>
      </c>
      <c r="AC15" s="108"/>
      <c r="AD15" s="108"/>
      <c r="AE15" s="108"/>
      <c r="AF15" s="108"/>
      <c r="AG15" s="108">
        <v>30.9</v>
      </c>
      <c r="AH15" s="108"/>
      <c r="AI15" s="108"/>
      <c r="AJ15" s="108"/>
      <c r="AK15" s="108"/>
      <c r="AL15" s="108">
        <v>35.1</v>
      </c>
      <c r="AM15" s="108"/>
      <c r="AN15" s="108"/>
      <c r="AO15" s="108"/>
      <c r="AP15" s="108"/>
      <c r="AQ15" s="108">
        <v>39.4</v>
      </c>
      <c r="AR15" s="108"/>
      <c r="AS15" s="108"/>
      <c r="AT15" s="108"/>
      <c r="AU15" s="108"/>
      <c r="AV15" s="108">
        <v>45</v>
      </c>
      <c r="AW15" s="108"/>
      <c r="AX15" s="108"/>
      <c r="AY15" s="108"/>
      <c r="AZ15" s="108"/>
      <c r="BA15" s="108">
        <v>50.7</v>
      </c>
      <c r="BB15" s="108"/>
      <c r="BC15" s="108"/>
      <c r="BD15" s="108"/>
      <c r="BE15" s="108"/>
      <c r="BF15" s="108">
        <v>55.9</v>
      </c>
      <c r="BG15" s="108"/>
      <c r="BH15" s="108"/>
      <c r="BI15" s="108"/>
      <c r="BJ15" s="108"/>
    </row>
    <row r="16" spans="9:62" ht="13.5">
      <c r="I16" s="56">
        <v>18</v>
      </c>
      <c r="J16" s="56"/>
      <c r="K16" s="56"/>
      <c r="Q16" s="37"/>
      <c r="R16" s="110">
        <v>21.6</v>
      </c>
      <c r="S16" s="110"/>
      <c r="T16" s="110"/>
      <c r="U16" s="110"/>
      <c r="V16" s="110"/>
      <c r="W16" s="108">
        <v>24.3</v>
      </c>
      <c r="X16" s="108"/>
      <c r="Y16" s="108"/>
      <c r="Z16" s="108"/>
      <c r="AA16" s="108"/>
      <c r="AB16" s="108">
        <v>27.4</v>
      </c>
      <c r="AC16" s="108"/>
      <c r="AD16" s="108"/>
      <c r="AE16" s="108"/>
      <c r="AF16" s="108"/>
      <c r="AG16" s="108">
        <v>30.6</v>
      </c>
      <c r="AH16" s="108"/>
      <c r="AI16" s="108"/>
      <c r="AJ16" s="108"/>
      <c r="AK16" s="108"/>
      <c r="AL16" s="108">
        <v>34.5</v>
      </c>
      <c r="AM16" s="108"/>
      <c r="AN16" s="108"/>
      <c r="AO16" s="108"/>
      <c r="AP16" s="108"/>
      <c r="AQ16" s="108">
        <v>38.7</v>
      </c>
      <c r="AR16" s="108"/>
      <c r="AS16" s="108"/>
      <c r="AT16" s="108"/>
      <c r="AU16" s="108"/>
      <c r="AV16" s="108">
        <v>45.2</v>
      </c>
      <c r="AW16" s="108"/>
      <c r="AX16" s="108"/>
      <c r="AY16" s="108"/>
      <c r="AZ16" s="108"/>
      <c r="BA16" s="108">
        <v>49.7</v>
      </c>
      <c r="BB16" s="108"/>
      <c r="BC16" s="108"/>
      <c r="BD16" s="108"/>
      <c r="BE16" s="108"/>
      <c r="BF16" s="108">
        <v>55.2</v>
      </c>
      <c r="BG16" s="108"/>
      <c r="BH16" s="108"/>
      <c r="BI16" s="108"/>
      <c r="BJ16" s="108"/>
    </row>
    <row r="17" spans="9:62" ht="13.5">
      <c r="I17" s="57">
        <v>23</v>
      </c>
      <c r="J17" s="57"/>
      <c r="K17" s="57"/>
      <c r="Q17" s="37"/>
      <c r="R17" s="109">
        <v>21.2</v>
      </c>
      <c r="S17" s="109"/>
      <c r="T17" s="109"/>
      <c r="U17" s="109"/>
      <c r="V17" s="109"/>
      <c r="W17" s="107">
        <v>24</v>
      </c>
      <c r="X17" s="107"/>
      <c r="Y17" s="107"/>
      <c r="Z17" s="107"/>
      <c r="AA17" s="107"/>
      <c r="AB17" s="107">
        <v>26.8</v>
      </c>
      <c r="AC17" s="107"/>
      <c r="AD17" s="107"/>
      <c r="AE17" s="107"/>
      <c r="AF17" s="107"/>
      <c r="AG17" s="107">
        <v>30.3</v>
      </c>
      <c r="AH17" s="107"/>
      <c r="AI17" s="107"/>
      <c r="AJ17" s="107"/>
      <c r="AK17" s="107"/>
      <c r="AL17" s="107">
        <v>33.6</v>
      </c>
      <c r="AM17" s="107"/>
      <c r="AN17" s="107"/>
      <c r="AO17" s="107"/>
      <c r="AP17" s="107"/>
      <c r="AQ17" s="107">
        <v>37.8</v>
      </c>
      <c r="AR17" s="107"/>
      <c r="AS17" s="107"/>
      <c r="AT17" s="107"/>
      <c r="AU17" s="107"/>
      <c r="AV17" s="107">
        <v>44</v>
      </c>
      <c r="AW17" s="107"/>
      <c r="AX17" s="107"/>
      <c r="AY17" s="107"/>
      <c r="AZ17" s="107"/>
      <c r="BA17" s="107">
        <v>49.1</v>
      </c>
      <c r="BB17" s="107"/>
      <c r="BC17" s="107"/>
      <c r="BD17" s="107"/>
      <c r="BE17" s="107"/>
      <c r="BF17" s="107">
        <v>54.4</v>
      </c>
      <c r="BG17" s="107"/>
      <c r="BH17" s="107"/>
      <c r="BI17" s="107"/>
      <c r="BJ17" s="107"/>
    </row>
    <row r="18" ht="7.5" customHeight="1">
      <c r="Q18" s="37"/>
    </row>
    <row r="19" spans="4:17" ht="13.5">
      <c r="D19" s="59" t="s">
        <v>35</v>
      </c>
      <c r="E19" s="59"/>
      <c r="F19" s="59"/>
      <c r="G19" s="59"/>
      <c r="Q19" s="37"/>
    </row>
    <row r="20" spans="5:62" ht="13.5">
      <c r="E20" s="59" t="s">
        <v>13</v>
      </c>
      <c r="F20" s="59"/>
      <c r="G20" s="59"/>
      <c r="H20" s="59"/>
      <c r="I20" s="56">
        <v>13</v>
      </c>
      <c r="J20" s="56"/>
      <c r="K20" s="56"/>
      <c r="L20" s="56" t="s">
        <v>32</v>
      </c>
      <c r="M20" s="56"/>
      <c r="N20" s="56"/>
      <c r="O20" s="56"/>
      <c r="Q20" s="37"/>
      <c r="R20" s="110">
        <v>65.2</v>
      </c>
      <c r="S20" s="110"/>
      <c r="T20" s="110"/>
      <c r="U20" s="110"/>
      <c r="V20" s="110"/>
      <c r="W20" s="108">
        <v>67.8</v>
      </c>
      <c r="X20" s="108"/>
      <c r="Y20" s="108"/>
      <c r="Z20" s="108"/>
      <c r="AA20" s="108"/>
      <c r="AB20" s="108">
        <v>70.4</v>
      </c>
      <c r="AC20" s="108"/>
      <c r="AD20" s="108"/>
      <c r="AE20" s="108"/>
      <c r="AF20" s="108"/>
      <c r="AG20" s="108">
        <v>72.9</v>
      </c>
      <c r="AH20" s="108"/>
      <c r="AI20" s="108"/>
      <c r="AJ20" s="108"/>
      <c r="AK20" s="108"/>
      <c r="AL20" s="108">
        <v>75.4</v>
      </c>
      <c r="AM20" s="108"/>
      <c r="AN20" s="108"/>
      <c r="AO20" s="108"/>
      <c r="AP20" s="108"/>
      <c r="AQ20" s="108">
        <v>77.9</v>
      </c>
      <c r="AR20" s="108"/>
      <c r="AS20" s="108"/>
      <c r="AT20" s="108"/>
      <c r="AU20" s="108"/>
      <c r="AV20" s="108">
        <v>81.8</v>
      </c>
      <c r="AW20" s="108"/>
      <c r="AX20" s="108"/>
      <c r="AY20" s="108"/>
      <c r="AZ20" s="108"/>
      <c r="BA20" s="108">
        <v>85.7</v>
      </c>
      <c r="BB20" s="108"/>
      <c r="BC20" s="108"/>
      <c r="BD20" s="108"/>
      <c r="BE20" s="108"/>
      <c r="BF20" s="108">
        <v>88.6</v>
      </c>
      <c r="BG20" s="108"/>
      <c r="BH20" s="108"/>
      <c r="BI20" s="108"/>
      <c r="BJ20" s="108"/>
    </row>
    <row r="21" spans="9:62" ht="13.5">
      <c r="I21" s="56">
        <v>18</v>
      </c>
      <c r="J21" s="56"/>
      <c r="K21" s="56"/>
      <c r="Q21" s="37"/>
      <c r="R21" s="110">
        <v>64.7</v>
      </c>
      <c r="S21" s="110"/>
      <c r="T21" s="110"/>
      <c r="U21" s="110"/>
      <c r="V21" s="110"/>
      <c r="W21" s="108">
        <v>67.7</v>
      </c>
      <c r="X21" s="108"/>
      <c r="Y21" s="108"/>
      <c r="Z21" s="108"/>
      <c r="AA21" s="108"/>
      <c r="AB21" s="108">
        <v>70.5</v>
      </c>
      <c r="AC21" s="108"/>
      <c r="AD21" s="108"/>
      <c r="AE21" s="108"/>
      <c r="AF21" s="108"/>
      <c r="AG21" s="108">
        <v>72.8</v>
      </c>
      <c r="AH21" s="108"/>
      <c r="AI21" s="108"/>
      <c r="AJ21" s="108"/>
      <c r="AK21" s="108"/>
      <c r="AL21" s="108">
        <v>75.1</v>
      </c>
      <c r="AM21" s="108"/>
      <c r="AN21" s="108"/>
      <c r="AO21" s="108"/>
      <c r="AP21" s="108"/>
      <c r="AQ21" s="108">
        <v>77.7</v>
      </c>
      <c r="AR21" s="108"/>
      <c r="AS21" s="108"/>
      <c r="AT21" s="108"/>
      <c r="AU21" s="108"/>
      <c r="AV21" s="108">
        <v>81.8</v>
      </c>
      <c r="AW21" s="108"/>
      <c r="AX21" s="108"/>
      <c r="AY21" s="108"/>
      <c r="AZ21" s="108"/>
      <c r="BA21" s="108">
        <v>85</v>
      </c>
      <c r="BB21" s="108"/>
      <c r="BC21" s="108"/>
      <c r="BD21" s="108"/>
      <c r="BE21" s="108"/>
      <c r="BF21" s="108">
        <v>88.6</v>
      </c>
      <c r="BG21" s="108"/>
      <c r="BH21" s="108"/>
      <c r="BI21" s="108"/>
      <c r="BJ21" s="108"/>
    </row>
    <row r="22" spans="9:62" ht="13.5">
      <c r="I22" s="57">
        <v>23</v>
      </c>
      <c r="J22" s="57"/>
      <c r="K22" s="57"/>
      <c r="Q22" s="37"/>
      <c r="R22" s="109">
        <v>64.9</v>
      </c>
      <c r="S22" s="109"/>
      <c r="T22" s="109"/>
      <c r="U22" s="109"/>
      <c r="V22" s="109"/>
      <c r="W22" s="107">
        <v>67.6</v>
      </c>
      <c r="X22" s="107"/>
      <c r="Y22" s="107"/>
      <c r="Z22" s="107"/>
      <c r="AA22" s="107"/>
      <c r="AB22" s="107">
        <v>70.4</v>
      </c>
      <c r="AC22" s="107"/>
      <c r="AD22" s="107"/>
      <c r="AE22" s="107"/>
      <c r="AF22" s="107"/>
      <c r="AG22" s="107">
        <v>72.7</v>
      </c>
      <c r="AH22" s="107"/>
      <c r="AI22" s="107"/>
      <c r="AJ22" s="107"/>
      <c r="AK22" s="107"/>
      <c r="AL22" s="107">
        <v>74.9</v>
      </c>
      <c r="AM22" s="107"/>
      <c r="AN22" s="107"/>
      <c r="AO22" s="107"/>
      <c r="AP22" s="107"/>
      <c r="AQ22" s="107">
        <v>77.6</v>
      </c>
      <c r="AR22" s="107"/>
      <c r="AS22" s="107"/>
      <c r="AT22" s="107"/>
      <c r="AU22" s="107"/>
      <c r="AV22" s="107">
        <v>81.3</v>
      </c>
      <c r="AW22" s="107"/>
      <c r="AX22" s="107"/>
      <c r="AY22" s="107"/>
      <c r="AZ22" s="107"/>
      <c r="BA22" s="107">
        <v>85.1</v>
      </c>
      <c r="BB22" s="107"/>
      <c r="BC22" s="107"/>
      <c r="BD22" s="107"/>
      <c r="BE22" s="107"/>
      <c r="BF22" s="107">
        <v>88.4</v>
      </c>
      <c r="BG22" s="107"/>
      <c r="BH22" s="107"/>
      <c r="BI22" s="107"/>
      <c r="BJ22" s="107"/>
    </row>
    <row r="23" spans="2:62" ht="7.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38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</row>
    <row r="24" spans="2:62" ht="13.5">
      <c r="B24" s="74" t="s">
        <v>24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61" t="s">
        <v>36</v>
      </c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77"/>
    </row>
    <row r="25" spans="2:62" ht="13.5">
      <c r="B25" s="74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 t="s">
        <v>18</v>
      </c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 t="s">
        <v>19</v>
      </c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63"/>
    </row>
    <row r="26" spans="2:62" ht="13.5">
      <c r="B26" s="74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 t="s">
        <v>26</v>
      </c>
      <c r="S26" s="58"/>
      <c r="T26" s="58"/>
      <c r="U26" s="58"/>
      <c r="V26" s="58"/>
      <c r="W26" s="58" t="s">
        <v>27</v>
      </c>
      <c r="X26" s="58"/>
      <c r="Y26" s="58"/>
      <c r="Z26" s="58"/>
      <c r="AA26" s="58"/>
      <c r="AB26" s="58" t="s">
        <v>28</v>
      </c>
      <c r="AC26" s="58"/>
      <c r="AD26" s="58"/>
      <c r="AE26" s="58"/>
      <c r="AF26" s="58"/>
      <c r="AG26" s="58" t="s">
        <v>29</v>
      </c>
      <c r="AH26" s="58"/>
      <c r="AI26" s="58"/>
      <c r="AJ26" s="58"/>
      <c r="AK26" s="58"/>
      <c r="AL26" s="58" t="s">
        <v>30</v>
      </c>
      <c r="AM26" s="58"/>
      <c r="AN26" s="58"/>
      <c r="AO26" s="58"/>
      <c r="AP26" s="58"/>
      <c r="AQ26" s="58" t="s">
        <v>31</v>
      </c>
      <c r="AR26" s="58"/>
      <c r="AS26" s="58"/>
      <c r="AT26" s="58"/>
      <c r="AU26" s="58"/>
      <c r="AV26" s="58" t="s">
        <v>26</v>
      </c>
      <c r="AW26" s="58"/>
      <c r="AX26" s="58"/>
      <c r="AY26" s="58"/>
      <c r="AZ26" s="58"/>
      <c r="BA26" s="58" t="s">
        <v>27</v>
      </c>
      <c r="BB26" s="58"/>
      <c r="BC26" s="58"/>
      <c r="BD26" s="58"/>
      <c r="BE26" s="58"/>
      <c r="BF26" s="58" t="s">
        <v>28</v>
      </c>
      <c r="BG26" s="58"/>
      <c r="BH26" s="58"/>
      <c r="BI26" s="58"/>
      <c r="BJ26" s="63"/>
    </row>
    <row r="27" ht="7.5" customHeight="1">
      <c r="Q27" s="34"/>
    </row>
    <row r="28" spans="3:17" ht="13.5">
      <c r="C28" s="10"/>
      <c r="D28" s="59" t="s">
        <v>33</v>
      </c>
      <c r="E28" s="59"/>
      <c r="F28" s="59"/>
      <c r="G28" s="59"/>
      <c r="Q28" s="37"/>
    </row>
    <row r="29" spans="5:62" ht="13.5">
      <c r="E29" s="59" t="s">
        <v>13</v>
      </c>
      <c r="F29" s="59"/>
      <c r="G29" s="59"/>
      <c r="H29" s="59"/>
      <c r="I29" s="56">
        <v>13</v>
      </c>
      <c r="J29" s="56"/>
      <c r="K29" s="56"/>
      <c r="L29" s="56" t="s">
        <v>32</v>
      </c>
      <c r="M29" s="56"/>
      <c r="N29" s="56"/>
      <c r="O29" s="56"/>
      <c r="Q29" s="37"/>
      <c r="R29" s="110">
        <v>116.3</v>
      </c>
      <c r="S29" s="108"/>
      <c r="T29" s="108"/>
      <c r="U29" s="108"/>
      <c r="V29" s="108"/>
      <c r="W29" s="108">
        <v>121.9</v>
      </c>
      <c r="X29" s="108"/>
      <c r="Y29" s="108"/>
      <c r="Z29" s="108"/>
      <c r="AA29" s="108"/>
      <c r="AB29" s="108">
        <v>127.6</v>
      </c>
      <c r="AC29" s="108"/>
      <c r="AD29" s="108"/>
      <c r="AE29" s="108"/>
      <c r="AF29" s="108"/>
      <c r="AG29" s="108">
        <v>133.3</v>
      </c>
      <c r="AH29" s="108"/>
      <c r="AI29" s="108"/>
      <c r="AJ29" s="108"/>
      <c r="AK29" s="108"/>
      <c r="AL29" s="108">
        <v>140.2</v>
      </c>
      <c r="AM29" s="108"/>
      <c r="AN29" s="108"/>
      <c r="AO29" s="108"/>
      <c r="AP29" s="108"/>
      <c r="AQ29" s="108">
        <v>146.9</v>
      </c>
      <c r="AR29" s="108"/>
      <c r="AS29" s="108"/>
      <c r="AT29" s="108"/>
      <c r="AU29" s="108"/>
      <c r="AV29" s="108">
        <v>152.7</v>
      </c>
      <c r="AW29" s="108"/>
      <c r="AX29" s="108"/>
      <c r="AY29" s="108"/>
      <c r="AZ29" s="108"/>
      <c r="BA29" s="108">
        <v>155.7</v>
      </c>
      <c r="BB29" s="108"/>
      <c r="BC29" s="108"/>
      <c r="BD29" s="108"/>
      <c r="BE29" s="108"/>
      <c r="BF29" s="108">
        <v>157.1</v>
      </c>
      <c r="BG29" s="108"/>
      <c r="BH29" s="108"/>
      <c r="BI29" s="108"/>
      <c r="BJ29" s="108"/>
    </row>
    <row r="30" spans="9:62" ht="13.5">
      <c r="I30" s="56">
        <v>18</v>
      </c>
      <c r="J30" s="56"/>
      <c r="K30" s="56"/>
      <c r="Q30" s="37"/>
      <c r="R30" s="110">
        <v>116</v>
      </c>
      <c r="S30" s="108"/>
      <c r="T30" s="108"/>
      <c r="U30" s="108"/>
      <c r="V30" s="108"/>
      <c r="W30" s="108">
        <v>122</v>
      </c>
      <c r="X30" s="108"/>
      <c r="Y30" s="108"/>
      <c r="Z30" s="108"/>
      <c r="AA30" s="108"/>
      <c r="AB30" s="108">
        <v>127.6</v>
      </c>
      <c r="AC30" s="108"/>
      <c r="AD30" s="108"/>
      <c r="AE30" s="108"/>
      <c r="AF30" s="108"/>
      <c r="AG30" s="108">
        <v>133.5</v>
      </c>
      <c r="AH30" s="108"/>
      <c r="AI30" s="108"/>
      <c r="AJ30" s="108"/>
      <c r="AK30" s="108"/>
      <c r="AL30" s="108">
        <v>140.3</v>
      </c>
      <c r="AM30" s="108"/>
      <c r="AN30" s="108"/>
      <c r="AO30" s="108"/>
      <c r="AP30" s="108"/>
      <c r="AQ30" s="108">
        <v>147.1</v>
      </c>
      <c r="AR30" s="108"/>
      <c r="AS30" s="108"/>
      <c r="AT30" s="108"/>
      <c r="AU30" s="108"/>
      <c r="AV30" s="108">
        <v>152.3</v>
      </c>
      <c r="AW30" s="108"/>
      <c r="AX30" s="108"/>
      <c r="AY30" s="108"/>
      <c r="AZ30" s="108"/>
      <c r="BA30" s="108">
        <v>155.5</v>
      </c>
      <c r="BB30" s="108"/>
      <c r="BC30" s="108"/>
      <c r="BD30" s="108"/>
      <c r="BE30" s="108"/>
      <c r="BF30" s="108">
        <v>156.9</v>
      </c>
      <c r="BG30" s="108"/>
      <c r="BH30" s="108"/>
      <c r="BI30" s="108"/>
      <c r="BJ30" s="108"/>
    </row>
    <row r="31" spans="9:62" ht="13.5">
      <c r="I31" s="57">
        <v>23</v>
      </c>
      <c r="J31" s="57"/>
      <c r="K31" s="57"/>
      <c r="Q31" s="37"/>
      <c r="R31" s="109">
        <v>115.8</v>
      </c>
      <c r="S31" s="107"/>
      <c r="T31" s="107"/>
      <c r="U31" s="107"/>
      <c r="V31" s="107"/>
      <c r="W31" s="107">
        <v>121.6</v>
      </c>
      <c r="X31" s="107"/>
      <c r="Y31" s="107"/>
      <c r="Z31" s="107"/>
      <c r="AA31" s="107"/>
      <c r="AB31" s="107">
        <v>127.7</v>
      </c>
      <c r="AC31" s="107"/>
      <c r="AD31" s="107"/>
      <c r="AE31" s="107"/>
      <c r="AF31" s="107"/>
      <c r="AG31" s="107">
        <v>133.6</v>
      </c>
      <c r="AH31" s="107"/>
      <c r="AI31" s="107"/>
      <c r="AJ31" s="107"/>
      <c r="AK31" s="107"/>
      <c r="AL31" s="107">
        <v>140.2</v>
      </c>
      <c r="AM31" s="107"/>
      <c r="AN31" s="107"/>
      <c r="AO31" s="107"/>
      <c r="AP31" s="107"/>
      <c r="AQ31" s="107">
        <v>146.7</v>
      </c>
      <c r="AR31" s="107"/>
      <c r="AS31" s="107"/>
      <c r="AT31" s="107"/>
      <c r="AU31" s="107"/>
      <c r="AV31" s="107">
        <v>152.3</v>
      </c>
      <c r="AW31" s="107"/>
      <c r="AX31" s="107"/>
      <c r="AY31" s="107"/>
      <c r="AZ31" s="107"/>
      <c r="BA31" s="107">
        <v>155.4</v>
      </c>
      <c r="BB31" s="107"/>
      <c r="BC31" s="107"/>
      <c r="BD31" s="107"/>
      <c r="BE31" s="107"/>
      <c r="BF31" s="107">
        <v>157.4</v>
      </c>
      <c r="BG31" s="107"/>
      <c r="BH31" s="107"/>
      <c r="BI31" s="107"/>
      <c r="BJ31" s="107"/>
    </row>
    <row r="32" ht="7.5" customHeight="1">
      <c r="Q32" s="37"/>
    </row>
    <row r="33" spans="4:17" ht="13.5">
      <c r="D33" s="59" t="s">
        <v>34</v>
      </c>
      <c r="E33" s="59"/>
      <c r="F33" s="59"/>
      <c r="G33" s="59"/>
      <c r="Q33" s="37"/>
    </row>
    <row r="34" spans="5:62" ht="13.5">
      <c r="E34" s="59" t="s">
        <v>13</v>
      </c>
      <c r="F34" s="59"/>
      <c r="G34" s="59"/>
      <c r="H34" s="59"/>
      <c r="I34" s="56">
        <v>13</v>
      </c>
      <c r="J34" s="56"/>
      <c r="K34" s="56"/>
      <c r="L34" s="56" t="s">
        <v>32</v>
      </c>
      <c r="M34" s="56"/>
      <c r="N34" s="56"/>
      <c r="O34" s="56"/>
      <c r="Q34" s="37"/>
      <c r="R34" s="110">
        <v>21.3</v>
      </c>
      <c r="S34" s="110"/>
      <c r="T34" s="110"/>
      <c r="U34" s="110"/>
      <c r="V34" s="110"/>
      <c r="W34" s="108">
        <v>23.8</v>
      </c>
      <c r="X34" s="108"/>
      <c r="Y34" s="108"/>
      <c r="Z34" s="108"/>
      <c r="AA34" s="108"/>
      <c r="AB34" s="108">
        <v>26.9</v>
      </c>
      <c r="AC34" s="108"/>
      <c r="AD34" s="108"/>
      <c r="AE34" s="108"/>
      <c r="AF34" s="108"/>
      <c r="AG34" s="108">
        <v>30.4</v>
      </c>
      <c r="AH34" s="108"/>
      <c r="AI34" s="108"/>
      <c r="AJ34" s="108"/>
      <c r="AK34" s="108"/>
      <c r="AL34" s="108">
        <v>34.7</v>
      </c>
      <c r="AM34" s="108"/>
      <c r="AN34" s="108"/>
      <c r="AO34" s="108"/>
      <c r="AP34" s="108"/>
      <c r="AQ34" s="108">
        <v>39.5</v>
      </c>
      <c r="AR34" s="108"/>
      <c r="AS34" s="108"/>
      <c r="AT34" s="108"/>
      <c r="AU34" s="108"/>
      <c r="AV34" s="108">
        <v>44.8</v>
      </c>
      <c r="AW34" s="108"/>
      <c r="AX34" s="108"/>
      <c r="AY34" s="108"/>
      <c r="AZ34" s="108"/>
      <c r="BA34" s="108">
        <v>48.1</v>
      </c>
      <c r="BB34" s="108"/>
      <c r="BC34" s="108"/>
      <c r="BD34" s="108"/>
      <c r="BE34" s="108"/>
      <c r="BF34" s="108">
        <v>50.5</v>
      </c>
      <c r="BG34" s="108"/>
      <c r="BH34" s="108"/>
      <c r="BI34" s="108"/>
      <c r="BJ34" s="108"/>
    </row>
    <row r="35" spans="9:62" ht="13.5">
      <c r="I35" s="56">
        <v>18</v>
      </c>
      <c r="J35" s="56"/>
      <c r="K35" s="56"/>
      <c r="Q35" s="37"/>
      <c r="R35" s="110">
        <v>20.9</v>
      </c>
      <c r="S35" s="110"/>
      <c r="T35" s="110"/>
      <c r="U35" s="110"/>
      <c r="V35" s="110"/>
      <c r="W35" s="108">
        <v>23.6</v>
      </c>
      <c r="X35" s="108"/>
      <c r="Y35" s="108"/>
      <c r="Z35" s="108"/>
      <c r="AA35" s="108"/>
      <c r="AB35" s="108">
        <v>26.4</v>
      </c>
      <c r="AC35" s="108"/>
      <c r="AD35" s="108"/>
      <c r="AE35" s="108"/>
      <c r="AF35" s="108"/>
      <c r="AG35" s="108">
        <v>29.6</v>
      </c>
      <c r="AH35" s="108"/>
      <c r="AI35" s="108"/>
      <c r="AJ35" s="108"/>
      <c r="AK35" s="108"/>
      <c r="AL35" s="108">
        <v>34</v>
      </c>
      <c r="AM35" s="108"/>
      <c r="AN35" s="108"/>
      <c r="AO35" s="108"/>
      <c r="AP35" s="108"/>
      <c r="AQ35" s="108">
        <v>39.3</v>
      </c>
      <c r="AR35" s="108"/>
      <c r="AS35" s="108"/>
      <c r="AT35" s="108"/>
      <c r="AU35" s="108"/>
      <c r="AV35" s="108">
        <v>44.5</v>
      </c>
      <c r="AW35" s="108"/>
      <c r="AX35" s="108"/>
      <c r="AY35" s="108"/>
      <c r="AZ35" s="108"/>
      <c r="BA35" s="108">
        <v>48.2</v>
      </c>
      <c r="BB35" s="108"/>
      <c r="BC35" s="108"/>
      <c r="BD35" s="108"/>
      <c r="BE35" s="108"/>
      <c r="BF35" s="108">
        <v>50.3</v>
      </c>
      <c r="BG35" s="108"/>
      <c r="BH35" s="108"/>
      <c r="BI35" s="108"/>
      <c r="BJ35" s="108"/>
    </row>
    <row r="36" spans="9:62" ht="13.5">
      <c r="I36" s="57">
        <v>23</v>
      </c>
      <c r="J36" s="57"/>
      <c r="K36" s="57"/>
      <c r="Q36" s="37"/>
      <c r="R36" s="109">
        <v>20.8</v>
      </c>
      <c r="S36" s="109"/>
      <c r="T36" s="109"/>
      <c r="U36" s="109"/>
      <c r="V36" s="109"/>
      <c r="W36" s="107">
        <v>23.2</v>
      </c>
      <c r="X36" s="107"/>
      <c r="Y36" s="107"/>
      <c r="Z36" s="107"/>
      <c r="AA36" s="107"/>
      <c r="AB36" s="107">
        <v>26.4</v>
      </c>
      <c r="AC36" s="107"/>
      <c r="AD36" s="107"/>
      <c r="AE36" s="107"/>
      <c r="AF36" s="107"/>
      <c r="AG36" s="107">
        <v>29.6</v>
      </c>
      <c r="AH36" s="107"/>
      <c r="AI36" s="107"/>
      <c r="AJ36" s="107"/>
      <c r="AK36" s="107"/>
      <c r="AL36" s="107">
        <v>33.5</v>
      </c>
      <c r="AM36" s="107"/>
      <c r="AN36" s="107"/>
      <c r="AO36" s="107"/>
      <c r="AP36" s="107"/>
      <c r="AQ36" s="107">
        <v>38.1</v>
      </c>
      <c r="AR36" s="107"/>
      <c r="AS36" s="107"/>
      <c r="AT36" s="107"/>
      <c r="AU36" s="107"/>
      <c r="AV36" s="107">
        <v>43.3</v>
      </c>
      <c r="AW36" s="107"/>
      <c r="AX36" s="107"/>
      <c r="AY36" s="107"/>
      <c r="AZ36" s="107"/>
      <c r="BA36" s="107">
        <v>46.8</v>
      </c>
      <c r="BB36" s="107"/>
      <c r="BC36" s="107"/>
      <c r="BD36" s="107"/>
      <c r="BE36" s="107"/>
      <c r="BF36" s="107">
        <v>50.2</v>
      </c>
      <c r="BG36" s="107"/>
      <c r="BH36" s="107"/>
      <c r="BI36" s="107"/>
      <c r="BJ36" s="107"/>
    </row>
    <row r="37" ht="7.5" customHeight="1">
      <c r="Q37" s="37"/>
    </row>
    <row r="38" spans="4:17" ht="13.5">
      <c r="D38" s="59" t="s">
        <v>35</v>
      </c>
      <c r="E38" s="59"/>
      <c r="F38" s="59"/>
      <c r="G38" s="59"/>
      <c r="Q38" s="37"/>
    </row>
    <row r="39" spans="5:62" ht="13.5">
      <c r="E39" s="59" t="s">
        <v>13</v>
      </c>
      <c r="F39" s="59"/>
      <c r="G39" s="59"/>
      <c r="H39" s="59"/>
      <c r="I39" s="56">
        <v>13</v>
      </c>
      <c r="J39" s="56"/>
      <c r="K39" s="56"/>
      <c r="L39" s="56" t="s">
        <v>32</v>
      </c>
      <c r="M39" s="56"/>
      <c r="N39" s="56"/>
      <c r="O39" s="56"/>
      <c r="Q39" s="37"/>
      <c r="R39" s="110">
        <v>64.8</v>
      </c>
      <c r="S39" s="108"/>
      <c r="T39" s="108"/>
      <c r="U39" s="108"/>
      <c r="V39" s="108"/>
      <c r="W39" s="108">
        <v>67.5</v>
      </c>
      <c r="X39" s="108"/>
      <c r="Y39" s="108"/>
      <c r="Z39" s="108"/>
      <c r="AA39" s="108"/>
      <c r="AB39" s="108">
        <v>70.2</v>
      </c>
      <c r="AC39" s="108"/>
      <c r="AD39" s="108"/>
      <c r="AE39" s="108"/>
      <c r="AF39" s="108"/>
      <c r="AG39" s="108">
        <v>72.9</v>
      </c>
      <c r="AH39" s="108"/>
      <c r="AI39" s="108"/>
      <c r="AJ39" s="108"/>
      <c r="AK39" s="108"/>
      <c r="AL39" s="108">
        <v>76</v>
      </c>
      <c r="AM39" s="108"/>
      <c r="AN39" s="108"/>
      <c r="AO39" s="108"/>
      <c r="AP39" s="108"/>
      <c r="AQ39" s="108">
        <v>79.4</v>
      </c>
      <c r="AR39" s="108"/>
      <c r="AS39" s="108"/>
      <c r="AT39" s="108"/>
      <c r="AU39" s="108"/>
      <c r="AV39" s="108">
        <v>82.6</v>
      </c>
      <c r="AW39" s="108"/>
      <c r="AX39" s="108"/>
      <c r="AY39" s="108"/>
      <c r="AZ39" s="108"/>
      <c r="BA39" s="108">
        <v>84.1</v>
      </c>
      <c r="BB39" s="108"/>
      <c r="BC39" s="108"/>
      <c r="BD39" s="108"/>
      <c r="BE39" s="108"/>
      <c r="BF39" s="108">
        <v>85</v>
      </c>
      <c r="BG39" s="108"/>
      <c r="BH39" s="108"/>
      <c r="BI39" s="108"/>
      <c r="BJ39" s="108"/>
    </row>
    <row r="40" spans="9:62" ht="13.5">
      <c r="I40" s="56">
        <v>18</v>
      </c>
      <c r="J40" s="56"/>
      <c r="K40" s="56"/>
      <c r="Q40" s="37"/>
      <c r="R40" s="110">
        <v>64.6</v>
      </c>
      <c r="S40" s="108"/>
      <c r="T40" s="108"/>
      <c r="U40" s="108"/>
      <c r="V40" s="108"/>
      <c r="W40" s="108">
        <v>67.4</v>
      </c>
      <c r="X40" s="108"/>
      <c r="Y40" s="108"/>
      <c r="Z40" s="108"/>
      <c r="AA40" s="108"/>
      <c r="AB40" s="108">
        <v>70.1</v>
      </c>
      <c r="AC40" s="108"/>
      <c r="AD40" s="108"/>
      <c r="AE40" s="108"/>
      <c r="AF40" s="108"/>
      <c r="AG40" s="108">
        <v>72.8</v>
      </c>
      <c r="AH40" s="108"/>
      <c r="AI40" s="108"/>
      <c r="AJ40" s="108"/>
      <c r="AK40" s="108"/>
      <c r="AL40" s="108">
        <v>75.3</v>
      </c>
      <c r="AM40" s="108"/>
      <c r="AN40" s="108"/>
      <c r="AO40" s="108"/>
      <c r="AP40" s="108"/>
      <c r="AQ40" s="108">
        <v>79.4</v>
      </c>
      <c r="AR40" s="108"/>
      <c r="AS40" s="108"/>
      <c r="AT40" s="108"/>
      <c r="AU40" s="108"/>
      <c r="AV40" s="108">
        <v>82.4</v>
      </c>
      <c r="AW40" s="108"/>
      <c r="AX40" s="108"/>
      <c r="AY40" s="108"/>
      <c r="AZ40" s="108"/>
      <c r="BA40" s="108">
        <v>84.2</v>
      </c>
      <c r="BB40" s="108"/>
      <c r="BC40" s="108"/>
      <c r="BD40" s="108"/>
      <c r="BE40" s="108"/>
      <c r="BF40" s="108">
        <v>85.1</v>
      </c>
      <c r="BG40" s="108"/>
      <c r="BH40" s="108"/>
      <c r="BI40" s="108"/>
      <c r="BJ40" s="108"/>
    </row>
    <row r="41" spans="9:62" ht="13.5">
      <c r="I41" s="57">
        <v>23</v>
      </c>
      <c r="J41" s="57"/>
      <c r="K41" s="57"/>
      <c r="Q41" s="37"/>
      <c r="R41" s="109">
        <v>64.5</v>
      </c>
      <c r="S41" s="107"/>
      <c r="T41" s="107"/>
      <c r="U41" s="107"/>
      <c r="V41" s="107"/>
      <c r="W41" s="107">
        <v>67.2</v>
      </c>
      <c r="X41" s="107"/>
      <c r="Y41" s="107"/>
      <c r="Z41" s="107"/>
      <c r="AA41" s="107"/>
      <c r="AB41" s="107">
        <v>70.2</v>
      </c>
      <c r="AC41" s="107"/>
      <c r="AD41" s="107"/>
      <c r="AE41" s="107"/>
      <c r="AF41" s="107"/>
      <c r="AG41" s="107">
        <v>72.7</v>
      </c>
      <c r="AH41" s="107"/>
      <c r="AI41" s="107"/>
      <c r="AJ41" s="107"/>
      <c r="AK41" s="107"/>
      <c r="AL41" s="107">
        <v>75.8</v>
      </c>
      <c r="AM41" s="107"/>
      <c r="AN41" s="107"/>
      <c r="AO41" s="107"/>
      <c r="AP41" s="107"/>
      <c r="AQ41" s="107">
        <v>79.1</v>
      </c>
      <c r="AR41" s="107"/>
      <c r="AS41" s="107"/>
      <c r="AT41" s="107"/>
      <c r="AU41" s="107"/>
      <c r="AV41" s="107">
        <v>82.2</v>
      </c>
      <c r="AW41" s="107"/>
      <c r="AX41" s="107"/>
      <c r="AY41" s="107"/>
      <c r="AZ41" s="107"/>
      <c r="BA41" s="107">
        <v>84</v>
      </c>
      <c r="BB41" s="107"/>
      <c r="BC41" s="107"/>
      <c r="BD41" s="107"/>
      <c r="BE41" s="107"/>
      <c r="BF41" s="107">
        <v>85.2</v>
      </c>
      <c r="BG41" s="107"/>
      <c r="BH41" s="107"/>
      <c r="BI41" s="107"/>
      <c r="BJ41" s="107"/>
    </row>
    <row r="42" spans="2:62" ht="7.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8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</row>
    <row r="43" spans="3:6" ht="13.5">
      <c r="C43" s="53" t="s">
        <v>37</v>
      </c>
      <c r="D43" s="53"/>
      <c r="E43" s="4" t="s">
        <v>21</v>
      </c>
      <c r="F43" s="5" t="s">
        <v>38</v>
      </c>
    </row>
    <row r="44" spans="2:6" ht="13.5">
      <c r="B44" s="50" t="s">
        <v>22</v>
      </c>
      <c r="C44" s="50"/>
      <c r="D44" s="50"/>
      <c r="E44" s="4" t="s">
        <v>21</v>
      </c>
      <c r="F44" s="5" t="s">
        <v>39</v>
      </c>
    </row>
    <row r="47" spans="2:62" ht="18" customHeight="1">
      <c r="B47" s="66" t="s">
        <v>40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</row>
    <row r="48" ht="12.75" customHeight="1">
      <c r="BJ48" s="11" t="s">
        <v>41</v>
      </c>
    </row>
    <row r="49" spans="2:62" ht="13.5">
      <c r="B49" s="74" t="s">
        <v>24</v>
      </c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61" t="s">
        <v>9</v>
      </c>
      <c r="V49" s="61"/>
      <c r="W49" s="61"/>
      <c r="X49" s="61"/>
      <c r="Y49" s="61"/>
      <c r="Z49" s="61"/>
      <c r="AA49" s="61"/>
      <c r="AB49" s="61" t="s">
        <v>25</v>
      </c>
      <c r="AC49" s="61"/>
      <c r="AD49" s="61"/>
      <c r="AE49" s="61"/>
      <c r="AF49" s="61"/>
      <c r="AG49" s="61"/>
      <c r="AH49" s="61"/>
      <c r="AI49" s="61" t="s">
        <v>36</v>
      </c>
      <c r="AJ49" s="61"/>
      <c r="AK49" s="61"/>
      <c r="AL49" s="61"/>
      <c r="AM49" s="61"/>
      <c r="AN49" s="61"/>
      <c r="AO49" s="61"/>
      <c r="AP49" s="58" t="s">
        <v>42</v>
      </c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63"/>
    </row>
    <row r="50" spans="2:62" ht="13.5">
      <c r="B50" s="74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 t="s">
        <v>43</v>
      </c>
      <c r="AQ50" s="61"/>
      <c r="AR50" s="61"/>
      <c r="AS50" s="61"/>
      <c r="AT50" s="61"/>
      <c r="AU50" s="61"/>
      <c r="AV50" s="61"/>
      <c r="AW50" s="61" t="s">
        <v>44</v>
      </c>
      <c r="AX50" s="61"/>
      <c r="AY50" s="61"/>
      <c r="AZ50" s="61"/>
      <c r="BA50" s="61"/>
      <c r="BB50" s="61"/>
      <c r="BC50" s="61"/>
      <c r="BD50" s="61" t="s">
        <v>45</v>
      </c>
      <c r="BE50" s="61"/>
      <c r="BF50" s="61"/>
      <c r="BG50" s="61"/>
      <c r="BH50" s="61"/>
      <c r="BI50" s="61"/>
      <c r="BJ50" s="77"/>
    </row>
    <row r="51" ht="7.5" customHeight="1">
      <c r="T51" s="34"/>
    </row>
    <row r="52" spans="3:62" ht="13.5">
      <c r="C52" s="69" t="s">
        <v>47</v>
      </c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37"/>
      <c r="U52" s="67">
        <v>4978</v>
      </c>
      <c r="V52" s="67"/>
      <c r="W52" s="67"/>
      <c r="X52" s="67"/>
      <c r="Y52" s="67"/>
      <c r="Z52" s="67"/>
      <c r="AA52" s="67"/>
      <c r="AB52" s="67">
        <v>2631</v>
      </c>
      <c r="AC52" s="67"/>
      <c r="AD52" s="67"/>
      <c r="AE52" s="67"/>
      <c r="AF52" s="67"/>
      <c r="AG52" s="67"/>
      <c r="AH52" s="67"/>
      <c r="AI52" s="67">
        <v>2347</v>
      </c>
      <c r="AJ52" s="67"/>
      <c r="AK52" s="67"/>
      <c r="AL52" s="67"/>
      <c r="AM52" s="67"/>
      <c r="AN52" s="67"/>
      <c r="AO52" s="67"/>
      <c r="AP52" s="67">
        <v>4542</v>
      </c>
      <c r="AQ52" s="67"/>
      <c r="AR52" s="67"/>
      <c r="AS52" s="67"/>
      <c r="AT52" s="67"/>
      <c r="AU52" s="67"/>
      <c r="AV52" s="67"/>
      <c r="AW52" s="67">
        <v>0</v>
      </c>
      <c r="AX52" s="67"/>
      <c r="AY52" s="67"/>
      <c r="AZ52" s="67"/>
      <c r="BA52" s="67"/>
      <c r="BB52" s="67"/>
      <c r="BC52" s="67"/>
      <c r="BD52" s="67">
        <v>436</v>
      </c>
      <c r="BE52" s="67"/>
      <c r="BF52" s="67"/>
      <c r="BG52" s="67"/>
      <c r="BH52" s="67"/>
      <c r="BI52" s="67"/>
      <c r="BJ52" s="67"/>
    </row>
    <row r="53" spans="20:62" ht="7.5" customHeight="1">
      <c r="T53" s="37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</row>
    <row r="54" spans="3:62" ht="13.5">
      <c r="C54" s="59" t="s">
        <v>48</v>
      </c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40"/>
      <c r="U54" s="71">
        <v>4919</v>
      </c>
      <c r="V54" s="71"/>
      <c r="W54" s="71"/>
      <c r="X54" s="71"/>
      <c r="Y54" s="71"/>
      <c r="Z54" s="71"/>
      <c r="AA54" s="71"/>
      <c r="AB54" s="71">
        <v>2595</v>
      </c>
      <c r="AC54" s="71"/>
      <c r="AD54" s="71"/>
      <c r="AE54" s="71"/>
      <c r="AF54" s="71"/>
      <c r="AG54" s="71"/>
      <c r="AH54" s="71"/>
      <c r="AI54" s="71">
        <v>2324</v>
      </c>
      <c r="AJ54" s="71"/>
      <c r="AK54" s="71"/>
      <c r="AL54" s="71"/>
      <c r="AM54" s="71"/>
      <c r="AN54" s="71"/>
      <c r="AO54" s="71"/>
      <c r="AP54" s="71">
        <v>4483</v>
      </c>
      <c r="AQ54" s="71"/>
      <c r="AR54" s="71"/>
      <c r="AS54" s="71"/>
      <c r="AT54" s="71"/>
      <c r="AU54" s="71"/>
      <c r="AV54" s="71"/>
      <c r="AW54" s="71">
        <v>0</v>
      </c>
      <c r="AX54" s="71"/>
      <c r="AY54" s="71"/>
      <c r="AZ54" s="71"/>
      <c r="BA54" s="71"/>
      <c r="BB54" s="71"/>
      <c r="BC54" s="71"/>
      <c r="BD54" s="71">
        <v>436</v>
      </c>
      <c r="BE54" s="71"/>
      <c r="BF54" s="71"/>
      <c r="BG54" s="71"/>
      <c r="BH54" s="71"/>
      <c r="BI54" s="71"/>
      <c r="BJ54" s="71"/>
    </row>
    <row r="55" spans="20:62" ht="7.5" customHeight="1">
      <c r="T55" s="37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</row>
    <row r="56" spans="3:62" ht="13.5">
      <c r="C56" s="10"/>
      <c r="D56" s="10"/>
      <c r="E56" s="10"/>
      <c r="F56" s="10"/>
      <c r="G56" s="10"/>
      <c r="H56" s="59" t="s">
        <v>49</v>
      </c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40"/>
      <c r="U56" s="71">
        <v>4587</v>
      </c>
      <c r="V56" s="71"/>
      <c r="W56" s="71"/>
      <c r="X56" s="71"/>
      <c r="Y56" s="71"/>
      <c r="Z56" s="71"/>
      <c r="AA56" s="71"/>
      <c r="AB56" s="71">
        <v>2399</v>
      </c>
      <c r="AC56" s="71"/>
      <c r="AD56" s="71"/>
      <c r="AE56" s="71"/>
      <c r="AF56" s="71"/>
      <c r="AG56" s="71"/>
      <c r="AH56" s="71"/>
      <c r="AI56" s="71">
        <v>2188</v>
      </c>
      <c r="AJ56" s="71"/>
      <c r="AK56" s="71"/>
      <c r="AL56" s="71"/>
      <c r="AM56" s="71"/>
      <c r="AN56" s="71"/>
      <c r="AO56" s="71"/>
      <c r="AP56" s="71">
        <v>4154</v>
      </c>
      <c r="AQ56" s="71"/>
      <c r="AR56" s="71"/>
      <c r="AS56" s="71"/>
      <c r="AT56" s="71"/>
      <c r="AU56" s="71"/>
      <c r="AV56" s="71"/>
      <c r="AW56" s="71">
        <v>0</v>
      </c>
      <c r="AX56" s="71"/>
      <c r="AY56" s="71"/>
      <c r="AZ56" s="71"/>
      <c r="BA56" s="71"/>
      <c r="BB56" s="71"/>
      <c r="BC56" s="71"/>
      <c r="BD56" s="71">
        <v>433</v>
      </c>
      <c r="BE56" s="71"/>
      <c r="BF56" s="71"/>
      <c r="BG56" s="71"/>
      <c r="BH56" s="71"/>
      <c r="BI56" s="71"/>
      <c r="BJ56" s="71"/>
    </row>
    <row r="57" spans="20:62" ht="7.5" customHeight="1">
      <c r="T57" s="37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</row>
    <row r="58" spans="3:62" ht="13.5">
      <c r="C58" s="10"/>
      <c r="D58" s="10"/>
      <c r="E58" s="10"/>
      <c r="F58" s="10"/>
      <c r="G58" s="10"/>
      <c r="H58" s="59" t="s">
        <v>50</v>
      </c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40"/>
      <c r="U58" s="71">
        <v>332</v>
      </c>
      <c r="V58" s="71"/>
      <c r="W58" s="71"/>
      <c r="X58" s="71"/>
      <c r="Y58" s="71"/>
      <c r="Z58" s="71"/>
      <c r="AA58" s="71"/>
      <c r="AB58" s="71">
        <v>196</v>
      </c>
      <c r="AC58" s="71"/>
      <c r="AD58" s="71"/>
      <c r="AE58" s="71"/>
      <c r="AF58" s="71"/>
      <c r="AG58" s="71"/>
      <c r="AH58" s="71"/>
      <c r="AI58" s="71">
        <v>136</v>
      </c>
      <c r="AJ58" s="71"/>
      <c r="AK58" s="71"/>
      <c r="AL58" s="71"/>
      <c r="AM58" s="71"/>
      <c r="AN58" s="71"/>
      <c r="AO58" s="71"/>
      <c r="AP58" s="71">
        <v>329</v>
      </c>
      <c r="AQ58" s="71"/>
      <c r="AR58" s="71"/>
      <c r="AS58" s="71"/>
      <c r="AT58" s="71"/>
      <c r="AU58" s="71"/>
      <c r="AV58" s="71"/>
      <c r="AW58" s="71">
        <v>0</v>
      </c>
      <c r="AX58" s="71"/>
      <c r="AY58" s="71"/>
      <c r="AZ58" s="71"/>
      <c r="BA58" s="71"/>
      <c r="BB58" s="71"/>
      <c r="BC58" s="71"/>
      <c r="BD58" s="71">
        <v>3</v>
      </c>
      <c r="BE58" s="71"/>
      <c r="BF58" s="71"/>
      <c r="BG58" s="71"/>
      <c r="BH58" s="71"/>
      <c r="BI58" s="71"/>
      <c r="BJ58" s="71"/>
    </row>
    <row r="59" spans="20:62" ht="7.5" customHeight="1">
      <c r="T59" s="37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</row>
    <row r="60" spans="3:62" ht="13.5">
      <c r="C60" s="59" t="s">
        <v>51</v>
      </c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40"/>
      <c r="U60" s="71">
        <v>12</v>
      </c>
      <c r="V60" s="71"/>
      <c r="W60" s="71"/>
      <c r="X60" s="71"/>
      <c r="Y60" s="71"/>
      <c r="Z60" s="71"/>
      <c r="AA60" s="71"/>
      <c r="AB60" s="71">
        <v>4</v>
      </c>
      <c r="AC60" s="71"/>
      <c r="AD60" s="71"/>
      <c r="AE60" s="71"/>
      <c r="AF60" s="71"/>
      <c r="AG60" s="71"/>
      <c r="AH60" s="71"/>
      <c r="AI60" s="71">
        <v>8</v>
      </c>
      <c r="AJ60" s="71"/>
      <c r="AK60" s="71"/>
      <c r="AL60" s="71"/>
      <c r="AM60" s="71"/>
      <c r="AN60" s="71"/>
      <c r="AO60" s="71"/>
      <c r="AP60" s="71">
        <v>12</v>
      </c>
      <c r="AQ60" s="71"/>
      <c r="AR60" s="71"/>
      <c r="AS60" s="71"/>
      <c r="AT60" s="71"/>
      <c r="AU60" s="71"/>
      <c r="AV60" s="71"/>
      <c r="AW60" s="71">
        <v>0</v>
      </c>
      <c r="AX60" s="71"/>
      <c r="AY60" s="71"/>
      <c r="AZ60" s="71"/>
      <c r="BA60" s="71"/>
      <c r="BB60" s="71"/>
      <c r="BC60" s="71"/>
      <c r="BD60" s="71">
        <v>0</v>
      </c>
      <c r="BE60" s="71"/>
      <c r="BF60" s="71"/>
      <c r="BG60" s="71"/>
      <c r="BH60" s="71"/>
      <c r="BI60" s="71"/>
      <c r="BJ60" s="71"/>
    </row>
    <row r="61" spans="20:62" ht="7.5" customHeight="1">
      <c r="T61" s="37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</row>
    <row r="62" spans="3:62" ht="13.5">
      <c r="C62" s="59" t="s">
        <v>52</v>
      </c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40"/>
      <c r="U62" s="71">
        <v>2</v>
      </c>
      <c r="V62" s="71"/>
      <c r="W62" s="71"/>
      <c r="X62" s="71"/>
      <c r="Y62" s="71"/>
      <c r="Z62" s="71"/>
      <c r="AA62" s="71"/>
      <c r="AB62" s="71">
        <v>1</v>
      </c>
      <c r="AC62" s="71"/>
      <c r="AD62" s="71"/>
      <c r="AE62" s="71"/>
      <c r="AF62" s="71"/>
      <c r="AG62" s="71"/>
      <c r="AH62" s="71"/>
      <c r="AI62" s="71">
        <v>1</v>
      </c>
      <c r="AJ62" s="71"/>
      <c r="AK62" s="71"/>
      <c r="AL62" s="71"/>
      <c r="AM62" s="71"/>
      <c r="AN62" s="71"/>
      <c r="AO62" s="71"/>
      <c r="AP62" s="71">
        <v>2</v>
      </c>
      <c r="AQ62" s="71"/>
      <c r="AR62" s="71"/>
      <c r="AS62" s="71"/>
      <c r="AT62" s="71"/>
      <c r="AU62" s="71"/>
      <c r="AV62" s="71"/>
      <c r="AW62" s="71">
        <v>0</v>
      </c>
      <c r="AX62" s="71"/>
      <c r="AY62" s="71"/>
      <c r="AZ62" s="71"/>
      <c r="BA62" s="71"/>
      <c r="BB62" s="71"/>
      <c r="BC62" s="71"/>
      <c r="BD62" s="71">
        <v>0</v>
      </c>
      <c r="BE62" s="71"/>
      <c r="BF62" s="71"/>
      <c r="BG62" s="71"/>
      <c r="BH62" s="71"/>
      <c r="BI62" s="71"/>
      <c r="BJ62" s="71"/>
    </row>
    <row r="63" spans="20:62" ht="7.5" customHeight="1">
      <c r="T63" s="37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</row>
    <row r="64" spans="3:62" ht="13.5">
      <c r="C64" s="59" t="s">
        <v>53</v>
      </c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40"/>
      <c r="U64" s="71">
        <v>3</v>
      </c>
      <c r="V64" s="71"/>
      <c r="W64" s="71"/>
      <c r="X64" s="71"/>
      <c r="Y64" s="71"/>
      <c r="Z64" s="71"/>
      <c r="AA64" s="71"/>
      <c r="AB64" s="71">
        <v>3</v>
      </c>
      <c r="AC64" s="71"/>
      <c r="AD64" s="71"/>
      <c r="AE64" s="71"/>
      <c r="AF64" s="71"/>
      <c r="AG64" s="71"/>
      <c r="AH64" s="71"/>
      <c r="AI64" s="71">
        <v>0</v>
      </c>
      <c r="AJ64" s="71"/>
      <c r="AK64" s="71"/>
      <c r="AL64" s="71"/>
      <c r="AM64" s="71"/>
      <c r="AN64" s="71"/>
      <c r="AO64" s="71"/>
      <c r="AP64" s="71">
        <v>3</v>
      </c>
      <c r="AQ64" s="71"/>
      <c r="AR64" s="71"/>
      <c r="AS64" s="71"/>
      <c r="AT64" s="71"/>
      <c r="AU64" s="71"/>
      <c r="AV64" s="71"/>
      <c r="AW64" s="71">
        <v>0</v>
      </c>
      <c r="AX64" s="71"/>
      <c r="AY64" s="71"/>
      <c r="AZ64" s="71"/>
      <c r="BA64" s="71"/>
      <c r="BB64" s="71"/>
      <c r="BC64" s="71"/>
      <c r="BD64" s="71">
        <v>0</v>
      </c>
      <c r="BE64" s="71"/>
      <c r="BF64" s="71"/>
      <c r="BG64" s="71"/>
      <c r="BH64" s="71"/>
      <c r="BI64" s="71"/>
      <c r="BJ64" s="71"/>
    </row>
    <row r="65" spans="20:62" ht="7.5" customHeight="1">
      <c r="T65" s="37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</row>
    <row r="66" spans="3:62" ht="13.5">
      <c r="C66" s="59" t="s">
        <v>54</v>
      </c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40"/>
      <c r="U66" s="71">
        <v>6</v>
      </c>
      <c r="V66" s="71"/>
      <c r="W66" s="71"/>
      <c r="X66" s="71"/>
      <c r="Y66" s="71"/>
      <c r="Z66" s="71"/>
      <c r="AA66" s="71"/>
      <c r="AB66" s="71">
        <v>5</v>
      </c>
      <c r="AC66" s="71"/>
      <c r="AD66" s="71"/>
      <c r="AE66" s="71"/>
      <c r="AF66" s="71"/>
      <c r="AG66" s="71"/>
      <c r="AH66" s="71"/>
      <c r="AI66" s="71">
        <v>1</v>
      </c>
      <c r="AJ66" s="71"/>
      <c r="AK66" s="71"/>
      <c r="AL66" s="71"/>
      <c r="AM66" s="71"/>
      <c r="AN66" s="71"/>
      <c r="AO66" s="71"/>
      <c r="AP66" s="71">
        <v>6</v>
      </c>
      <c r="AQ66" s="71"/>
      <c r="AR66" s="71"/>
      <c r="AS66" s="71"/>
      <c r="AT66" s="71"/>
      <c r="AU66" s="71"/>
      <c r="AV66" s="71"/>
      <c r="AW66" s="71">
        <v>0</v>
      </c>
      <c r="AX66" s="71"/>
      <c r="AY66" s="71"/>
      <c r="AZ66" s="71"/>
      <c r="BA66" s="71"/>
      <c r="BB66" s="71"/>
      <c r="BC66" s="71"/>
      <c r="BD66" s="71">
        <v>0</v>
      </c>
      <c r="BE66" s="71"/>
      <c r="BF66" s="71"/>
      <c r="BG66" s="71"/>
      <c r="BH66" s="71"/>
      <c r="BI66" s="71"/>
      <c r="BJ66" s="71"/>
    </row>
    <row r="67" spans="20:62" ht="7.5" customHeight="1">
      <c r="T67" s="37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</row>
    <row r="68" spans="3:62" ht="13.5">
      <c r="C68" s="59" t="s">
        <v>55</v>
      </c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40"/>
      <c r="U68" s="71">
        <v>36</v>
      </c>
      <c r="V68" s="71"/>
      <c r="W68" s="71"/>
      <c r="X68" s="71"/>
      <c r="Y68" s="71"/>
      <c r="Z68" s="71"/>
      <c r="AA68" s="71"/>
      <c r="AB68" s="71">
        <v>23</v>
      </c>
      <c r="AC68" s="71"/>
      <c r="AD68" s="71"/>
      <c r="AE68" s="71"/>
      <c r="AF68" s="71"/>
      <c r="AG68" s="71"/>
      <c r="AH68" s="71"/>
      <c r="AI68" s="71">
        <v>13</v>
      </c>
      <c r="AJ68" s="71"/>
      <c r="AK68" s="71"/>
      <c r="AL68" s="71"/>
      <c r="AM68" s="71"/>
      <c r="AN68" s="71"/>
      <c r="AO68" s="71"/>
      <c r="AP68" s="71">
        <v>36</v>
      </c>
      <c r="AQ68" s="71"/>
      <c r="AR68" s="71"/>
      <c r="AS68" s="71"/>
      <c r="AT68" s="71"/>
      <c r="AU68" s="71"/>
      <c r="AV68" s="71"/>
      <c r="AW68" s="71">
        <v>0</v>
      </c>
      <c r="AX68" s="71"/>
      <c r="AY68" s="71"/>
      <c r="AZ68" s="71"/>
      <c r="BA68" s="71"/>
      <c r="BB68" s="71"/>
      <c r="BC68" s="71"/>
      <c r="BD68" s="71">
        <v>0</v>
      </c>
      <c r="BE68" s="71"/>
      <c r="BF68" s="71"/>
      <c r="BG68" s="71"/>
      <c r="BH68" s="71"/>
      <c r="BI68" s="71"/>
      <c r="BJ68" s="71"/>
    </row>
    <row r="69" spans="20:62" ht="7.5" customHeight="1">
      <c r="T69" s="37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</row>
    <row r="70" spans="3:62" ht="13.5">
      <c r="C70" s="59" t="s">
        <v>56</v>
      </c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40"/>
      <c r="U70" s="71">
        <v>0</v>
      </c>
      <c r="V70" s="71"/>
      <c r="W70" s="71"/>
      <c r="X70" s="71"/>
      <c r="Y70" s="71"/>
      <c r="Z70" s="71"/>
      <c r="AA70" s="71"/>
      <c r="AB70" s="71">
        <v>0</v>
      </c>
      <c r="AC70" s="71"/>
      <c r="AD70" s="71"/>
      <c r="AE70" s="71"/>
      <c r="AF70" s="71"/>
      <c r="AG70" s="71"/>
      <c r="AH70" s="71"/>
      <c r="AI70" s="71">
        <v>0</v>
      </c>
      <c r="AJ70" s="71"/>
      <c r="AK70" s="71"/>
      <c r="AL70" s="71"/>
      <c r="AM70" s="71"/>
      <c r="AN70" s="71"/>
      <c r="AO70" s="71"/>
      <c r="AP70" s="71">
        <v>0</v>
      </c>
      <c r="AQ70" s="71"/>
      <c r="AR70" s="71"/>
      <c r="AS70" s="71"/>
      <c r="AT70" s="71"/>
      <c r="AU70" s="71"/>
      <c r="AV70" s="71"/>
      <c r="AW70" s="71">
        <v>0</v>
      </c>
      <c r="AX70" s="71"/>
      <c r="AY70" s="71"/>
      <c r="AZ70" s="71"/>
      <c r="BA70" s="71"/>
      <c r="BB70" s="71"/>
      <c r="BC70" s="71"/>
      <c r="BD70" s="71">
        <v>0</v>
      </c>
      <c r="BE70" s="71"/>
      <c r="BF70" s="71"/>
      <c r="BG70" s="71"/>
      <c r="BH70" s="71"/>
      <c r="BI70" s="71"/>
      <c r="BJ70" s="71"/>
    </row>
    <row r="71" spans="2:62" ht="7.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38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</row>
    <row r="72" spans="2:6" ht="13.5">
      <c r="B72" s="102" t="s">
        <v>22</v>
      </c>
      <c r="C72" s="102"/>
      <c r="D72" s="102"/>
      <c r="E72" s="4" t="s">
        <v>21</v>
      </c>
      <c r="F72" s="5" t="s">
        <v>46</v>
      </c>
    </row>
  </sheetData>
  <sheetProtection/>
  <mergeCells count="307">
    <mergeCell ref="BA7:BE7"/>
    <mergeCell ref="BF7:BJ7"/>
    <mergeCell ref="R6:AU6"/>
    <mergeCell ref="AV6:BJ6"/>
    <mergeCell ref="D9:G9"/>
    <mergeCell ref="B3:BJ3"/>
    <mergeCell ref="B5:Q7"/>
    <mergeCell ref="R5:BJ5"/>
    <mergeCell ref="R7:V7"/>
    <mergeCell ref="W7:AA7"/>
    <mergeCell ref="AB7:AF7"/>
    <mergeCell ref="AG7:AK7"/>
    <mergeCell ref="AL7:AP7"/>
    <mergeCell ref="AQ7:AU7"/>
    <mergeCell ref="AV7:AZ7"/>
    <mergeCell ref="E10:H10"/>
    <mergeCell ref="L10:O10"/>
    <mergeCell ref="I10:K10"/>
    <mergeCell ref="AB10:AF10"/>
    <mergeCell ref="AG10:AK10"/>
    <mergeCell ref="I11:K11"/>
    <mergeCell ref="I12:K12"/>
    <mergeCell ref="R10:V10"/>
    <mergeCell ref="R11:V11"/>
    <mergeCell ref="R12:V12"/>
    <mergeCell ref="W10:AA10"/>
    <mergeCell ref="AL10:AP10"/>
    <mergeCell ref="AQ10:AU10"/>
    <mergeCell ref="AV10:AZ10"/>
    <mergeCell ref="BA10:BE10"/>
    <mergeCell ref="BF10:BJ10"/>
    <mergeCell ref="W11:AA11"/>
    <mergeCell ref="AB11:AF11"/>
    <mergeCell ref="AG11:AK11"/>
    <mergeCell ref="AL11:AP11"/>
    <mergeCell ref="AQ11:AU11"/>
    <mergeCell ref="AV11:AZ11"/>
    <mergeCell ref="BA11:BE11"/>
    <mergeCell ref="BF11:BJ11"/>
    <mergeCell ref="W12:AA12"/>
    <mergeCell ref="AB12:AF12"/>
    <mergeCell ref="AG12:AK12"/>
    <mergeCell ref="AL12:AP12"/>
    <mergeCell ref="AQ12:AU12"/>
    <mergeCell ref="AV12:AZ12"/>
    <mergeCell ref="BA12:BE12"/>
    <mergeCell ref="BF12:BJ12"/>
    <mergeCell ref="D14:G14"/>
    <mergeCell ref="E15:H15"/>
    <mergeCell ref="I15:K15"/>
    <mergeCell ref="L15:O15"/>
    <mergeCell ref="R15:V15"/>
    <mergeCell ref="W15:AA15"/>
    <mergeCell ref="AB15:AF15"/>
    <mergeCell ref="AG15:AK15"/>
    <mergeCell ref="AL15:AP15"/>
    <mergeCell ref="AQ15:AU15"/>
    <mergeCell ref="AV15:AZ15"/>
    <mergeCell ref="BA15:BE15"/>
    <mergeCell ref="BF15:BJ15"/>
    <mergeCell ref="I16:K16"/>
    <mergeCell ref="R16:V16"/>
    <mergeCell ref="W16:AA16"/>
    <mergeCell ref="AB16:AF16"/>
    <mergeCell ref="AG16:AK16"/>
    <mergeCell ref="AL16:AP16"/>
    <mergeCell ref="AQ16:AU16"/>
    <mergeCell ref="AV16:AZ16"/>
    <mergeCell ref="BA16:BE16"/>
    <mergeCell ref="BF16:BJ16"/>
    <mergeCell ref="I17:K17"/>
    <mergeCell ref="R17:V17"/>
    <mergeCell ref="W17:AA17"/>
    <mergeCell ref="AB17:AF17"/>
    <mergeCell ref="AG17:AK17"/>
    <mergeCell ref="AL17:AP17"/>
    <mergeCell ref="AQ17:AU17"/>
    <mergeCell ref="AV17:AZ17"/>
    <mergeCell ref="BA17:BE17"/>
    <mergeCell ref="BF17:BJ17"/>
    <mergeCell ref="D19:G19"/>
    <mergeCell ref="E20:H20"/>
    <mergeCell ref="I20:K20"/>
    <mergeCell ref="L20:O20"/>
    <mergeCell ref="R20:V20"/>
    <mergeCell ref="W20:AA20"/>
    <mergeCell ref="AB20:AF20"/>
    <mergeCell ref="AG20:AK20"/>
    <mergeCell ref="AL20:AP20"/>
    <mergeCell ref="AQ20:AU20"/>
    <mergeCell ref="AV20:AZ20"/>
    <mergeCell ref="BA20:BE20"/>
    <mergeCell ref="BF20:BJ20"/>
    <mergeCell ref="I21:K21"/>
    <mergeCell ref="R21:V21"/>
    <mergeCell ref="W21:AA21"/>
    <mergeCell ref="AB21:AF21"/>
    <mergeCell ref="AG21:AK21"/>
    <mergeCell ref="AL21:AP21"/>
    <mergeCell ref="AQ21:AU21"/>
    <mergeCell ref="AV21:AZ21"/>
    <mergeCell ref="BA21:BE21"/>
    <mergeCell ref="BF21:BJ21"/>
    <mergeCell ref="I22:K22"/>
    <mergeCell ref="R22:V22"/>
    <mergeCell ref="W22:AA22"/>
    <mergeCell ref="AB22:AF22"/>
    <mergeCell ref="AG22:AK22"/>
    <mergeCell ref="AL22:AP22"/>
    <mergeCell ref="AQ22:AU22"/>
    <mergeCell ref="AV22:AZ22"/>
    <mergeCell ref="BA22:BE22"/>
    <mergeCell ref="BF22:BJ22"/>
    <mergeCell ref="B24:Q26"/>
    <mergeCell ref="R24:BJ24"/>
    <mergeCell ref="R25:AU25"/>
    <mergeCell ref="AV25:BJ25"/>
    <mergeCell ref="R26:V26"/>
    <mergeCell ref="W26:AA26"/>
    <mergeCell ref="AB26:AF26"/>
    <mergeCell ref="AG26:AK26"/>
    <mergeCell ref="AL26:AP26"/>
    <mergeCell ref="AQ26:AU26"/>
    <mergeCell ref="AV26:AZ26"/>
    <mergeCell ref="BA26:BE26"/>
    <mergeCell ref="BF26:BJ26"/>
    <mergeCell ref="D28:G28"/>
    <mergeCell ref="E29:H29"/>
    <mergeCell ref="I29:K29"/>
    <mergeCell ref="L29:O29"/>
    <mergeCell ref="R29:V29"/>
    <mergeCell ref="W29:AA29"/>
    <mergeCell ref="AB29:AF29"/>
    <mergeCell ref="AG29:AK29"/>
    <mergeCell ref="AL29:AP29"/>
    <mergeCell ref="AQ29:AU29"/>
    <mergeCell ref="AV29:AZ29"/>
    <mergeCell ref="BA29:BE29"/>
    <mergeCell ref="BF29:BJ29"/>
    <mergeCell ref="I30:K30"/>
    <mergeCell ref="R30:V30"/>
    <mergeCell ref="W30:AA30"/>
    <mergeCell ref="AB30:AF30"/>
    <mergeCell ref="AG30:AK30"/>
    <mergeCell ref="AL30:AP30"/>
    <mergeCell ref="AQ30:AU30"/>
    <mergeCell ref="AV30:AZ30"/>
    <mergeCell ref="BA30:BE30"/>
    <mergeCell ref="BF30:BJ30"/>
    <mergeCell ref="I31:K31"/>
    <mergeCell ref="R31:V31"/>
    <mergeCell ref="W31:AA31"/>
    <mergeCell ref="AB31:AF31"/>
    <mergeCell ref="AG31:AK31"/>
    <mergeCell ref="AL31:AP31"/>
    <mergeCell ref="AQ31:AU31"/>
    <mergeCell ref="AV31:AZ31"/>
    <mergeCell ref="BA31:BE31"/>
    <mergeCell ref="BF31:BJ31"/>
    <mergeCell ref="D33:G33"/>
    <mergeCell ref="E34:H34"/>
    <mergeCell ref="I34:K34"/>
    <mergeCell ref="L34:O34"/>
    <mergeCell ref="R34:V34"/>
    <mergeCell ref="W34:AA34"/>
    <mergeCell ref="AB34:AF34"/>
    <mergeCell ref="AG34:AK34"/>
    <mergeCell ref="AL34:AP34"/>
    <mergeCell ref="AQ34:AU34"/>
    <mergeCell ref="AV34:AZ34"/>
    <mergeCell ref="BA34:BE34"/>
    <mergeCell ref="BF34:BJ34"/>
    <mergeCell ref="I35:K35"/>
    <mergeCell ref="R35:V35"/>
    <mergeCell ref="W35:AA35"/>
    <mergeCell ref="AB35:AF35"/>
    <mergeCell ref="AG35:AK35"/>
    <mergeCell ref="AL35:AP35"/>
    <mergeCell ref="AQ35:AU35"/>
    <mergeCell ref="AV35:AZ35"/>
    <mergeCell ref="BA35:BE35"/>
    <mergeCell ref="BF35:BJ35"/>
    <mergeCell ref="I36:K36"/>
    <mergeCell ref="R36:V36"/>
    <mergeCell ref="W36:AA36"/>
    <mergeCell ref="AB36:AF36"/>
    <mergeCell ref="AG36:AK36"/>
    <mergeCell ref="AL36:AP36"/>
    <mergeCell ref="AQ36:AU36"/>
    <mergeCell ref="AV36:AZ36"/>
    <mergeCell ref="BA36:BE36"/>
    <mergeCell ref="BF36:BJ36"/>
    <mergeCell ref="D38:G38"/>
    <mergeCell ref="E39:H39"/>
    <mergeCell ref="I39:K39"/>
    <mergeCell ref="L39:O39"/>
    <mergeCell ref="R39:V39"/>
    <mergeCell ref="W39:AA39"/>
    <mergeCell ref="AB39:AF39"/>
    <mergeCell ref="AG39:AK39"/>
    <mergeCell ref="AL39:AP39"/>
    <mergeCell ref="AQ39:AU39"/>
    <mergeCell ref="AV39:AZ39"/>
    <mergeCell ref="BA39:BE39"/>
    <mergeCell ref="BF39:BJ39"/>
    <mergeCell ref="I40:K40"/>
    <mergeCell ref="R40:V40"/>
    <mergeCell ref="W40:AA40"/>
    <mergeCell ref="AB40:AF40"/>
    <mergeCell ref="AG40:AK40"/>
    <mergeCell ref="AL40:AP40"/>
    <mergeCell ref="AQ40:AU40"/>
    <mergeCell ref="AV40:AZ40"/>
    <mergeCell ref="BA40:BE40"/>
    <mergeCell ref="BF40:BJ40"/>
    <mergeCell ref="I41:K41"/>
    <mergeCell ref="R41:V41"/>
    <mergeCell ref="W41:AA41"/>
    <mergeCell ref="AB41:AF41"/>
    <mergeCell ref="AG41:AK41"/>
    <mergeCell ref="AL41:AP41"/>
    <mergeCell ref="AQ41:AU41"/>
    <mergeCell ref="AV41:AZ41"/>
    <mergeCell ref="BA41:BE41"/>
    <mergeCell ref="BF41:BJ41"/>
    <mergeCell ref="C43:D43"/>
    <mergeCell ref="B44:D44"/>
    <mergeCell ref="B47:BJ47"/>
    <mergeCell ref="B49:T50"/>
    <mergeCell ref="U49:AA50"/>
    <mergeCell ref="AB49:AH50"/>
    <mergeCell ref="AI49:AO50"/>
    <mergeCell ref="AP50:AV50"/>
    <mergeCell ref="AW50:BC50"/>
    <mergeCell ref="BD50:BJ50"/>
    <mergeCell ref="AP49:BJ49"/>
    <mergeCell ref="C52:S52"/>
    <mergeCell ref="U52:AA52"/>
    <mergeCell ref="AB52:AH52"/>
    <mergeCell ref="AI52:AO52"/>
    <mergeCell ref="AP52:AV52"/>
    <mergeCell ref="AW52:BC52"/>
    <mergeCell ref="AP56:AV56"/>
    <mergeCell ref="AW56:BC56"/>
    <mergeCell ref="BD52:BJ52"/>
    <mergeCell ref="C54:S54"/>
    <mergeCell ref="U54:AA54"/>
    <mergeCell ref="AB54:AH54"/>
    <mergeCell ref="AI54:AO54"/>
    <mergeCell ref="AP54:AV54"/>
    <mergeCell ref="AW54:BC54"/>
    <mergeCell ref="BD54:BJ54"/>
    <mergeCell ref="BD56:BJ56"/>
    <mergeCell ref="U58:AA58"/>
    <mergeCell ref="AB58:AH58"/>
    <mergeCell ref="AI58:AO58"/>
    <mergeCell ref="AP58:AV58"/>
    <mergeCell ref="AW58:BC58"/>
    <mergeCell ref="BD58:BJ58"/>
    <mergeCell ref="U56:AA56"/>
    <mergeCell ref="AB56:AH56"/>
    <mergeCell ref="AI56:AO56"/>
    <mergeCell ref="AW62:BC62"/>
    <mergeCell ref="BD62:BJ62"/>
    <mergeCell ref="C60:S60"/>
    <mergeCell ref="U60:AA60"/>
    <mergeCell ref="AB60:AH60"/>
    <mergeCell ref="AI60:AO60"/>
    <mergeCell ref="AP60:AV60"/>
    <mergeCell ref="AW60:BC60"/>
    <mergeCell ref="AB64:AH64"/>
    <mergeCell ref="AI64:AO64"/>
    <mergeCell ref="AP64:AV64"/>
    <mergeCell ref="AW64:BC64"/>
    <mergeCell ref="BD60:BJ60"/>
    <mergeCell ref="C62:S62"/>
    <mergeCell ref="U62:AA62"/>
    <mergeCell ref="AB62:AH62"/>
    <mergeCell ref="AI62:AO62"/>
    <mergeCell ref="AP62:AV62"/>
    <mergeCell ref="BD64:BJ64"/>
    <mergeCell ref="C66:S66"/>
    <mergeCell ref="U66:AA66"/>
    <mergeCell ref="AB66:AH66"/>
    <mergeCell ref="AI66:AO66"/>
    <mergeCell ref="AP66:AV66"/>
    <mergeCell ref="AW66:BC66"/>
    <mergeCell ref="BD66:BJ66"/>
    <mergeCell ref="C64:S64"/>
    <mergeCell ref="U64:AA64"/>
    <mergeCell ref="BD70:BJ70"/>
    <mergeCell ref="C68:S68"/>
    <mergeCell ref="U68:AA68"/>
    <mergeCell ref="AB68:AH68"/>
    <mergeCell ref="AI68:AO68"/>
    <mergeCell ref="AP68:AV68"/>
    <mergeCell ref="AW68:BC68"/>
    <mergeCell ref="B72:D72"/>
    <mergeCell ref="H56:S56"/>
    <mergeCell ref="H58:S58"/>
    <mergeCell ref="BD68:BJ68"/>
    <mergeCell ref="C70:S70"/>
    <mergeCell ref="U70:AA70"/>
    <mergeCell ref="AB70:AH70"/>
    <mergeCell ref="AI70:AO70"/>
    <mergeCell ref="AP70:AV70"/>
    <mergeCell ref="AW70:BC70"/>
  </mergeCells>
  <printOptions horizontalCentered="1"/>
  <pageMargins left="0.3937007874015748" right="0.4724409448818898" top="0.7086614173228347" bottom="0.3937007874015748" header="0" footer="0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K60"/>
  <sheetViews>
    <sheetView zoomScalePageLayoutView="0" workbookViewId="0" topLeftCell="A1">
      <selection activeCell="S22" sqref="S22:AO22"/>
    </sheetView>
  </sheetViews>
  <sheetFormatPr defaultColWidth="9.140625" defaultRowHeight="15"/>
  <cols>
    <col min="1" max="1" width="0.9921875" style="0" customWidth="1"/>
    <col min="2" max="63" width="1.57421875" style="0" customWidth="1"/>
  </cols>
  <sheetData>
    <row r="1" spans="1:63" ht="10.5" customHeight="1">
      <c r="A1" s="14"/>
      <c r="BK1" s="1" t="s">
        <v>327</v>
      </c>
    </row>
    <row r="2" ht="10.5" customHeight="1"/>
    <row r="3" spans="2:62" ht="18" customHeight="1">
      <c r="B3" s="66" t="s">
        <v>291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</row>
    <row r="4" ht="12.75" customHeight="1">
      <c r="BJ4" s="11" t="s">
        <v>292</v>
      </c>
    </row>
    <row r="5" spans="2:62" ht="13.5">
      <c r="B5" s="74" t="s">
        <v>293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 t="s">
        <v>294</v>
      </c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 t="s">
        <v>298</v>
      </c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 t="s">
        <v>299</v>
      </c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63"/>
    </row>
    <row r="6" spans="2:62" ht="13.5">
      <c r="B6" s="74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61" t="s">
        <v>295</v>
      </c>
      <c r="S6" s="61"/>
      <c r="T6" s="61"/>
      <c r="U6" s="61"/>
      <c r="V6" s="61"/>
      <c r="W6" s="58" t="s">
        <v>296</v>
      </c>
      <c r="X6" s="58"/>
      <c r="Y6" s="58"/>
      <c r="Z6" s="58"/>
      <c r="AA6" s="58"/>
      <c r="AB6" s="58" t="s">
        <v>297</v>
      </c>
      <c r="AC6" s="58"/>
      <c r="AD6" s="58"/>
      <c r="AE6" s="58"/>
      <c r="AF6" s="58"/>
      <c r="AG6" s="61" t="s">
        <v>295</v>
      </c>
      <c r="AH6" s="61"/>
      <c r="AI6" s="61"/>
      <c r="AJ6" s="61"/>
      <c r="AK6" s="61"/>
      <c r="AL6" s="58" t="s">
        <v>296</v>
      </c>
      <c r="AM6" s="58"/>
      <c r="AN6" s="58"/>
      <c r="AO6" s="58"/>
      <c r="AP6" s="58"/>
      <c r="AQ6" s="58" t="s">
        <v>297</v>
      </c>
      <c r="AR6" s="58"/>
      <c r="AS6" s="58"/>
      <c r="AT6" s="58"/>
      <c r="AU6" s="58"/>
      <c r="AV6" s="61" t="s">
        <v>295</v>
      </c>
      <c r="AW6" s="61"/>
      <c r="AX6" s="61"/>
      <c r="AY6" s="61"/>
      <c r="AZ6" s="61"/>
      <c r="BA6" s="58" t="s">
        <v>296</v>
      </c>
      <c r="BB6" s="58"/>
      <c r="BC6" s="58"/>
      <c r="BD6" s="58"/>
      <c r="BE6" s="58"/>
      <c r="BF6" s="58" t="s">
        <v>297</v>
      </c>
      <c r="BG6" s="58"/>
      <c r="BH6" s="58"/>
      <c r="BI6" s="58"/>
      <c r="BJ6" s="63"/>
    </row>
    <row r="7" ht="13.5">
      <c r="Q7" s="34"/>
    </row>
    <row r="8" spans="3:62" ht="13.5">
      <c r="C8" s="59" t="s">
        <v>300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37"/>
      <c r="R8" s="67">
        <v>14</v>
      </c>
      <c r="S8" s="67"/>
      <c r="T8" s="67"/>
      <c r="U8" s="67"/>
      <c r="V8" s="67"/>
      <c r="W8" s="67">
        <v>9</v>
      </c>
      <c r="X8" s="67"/>
      <c r="Y8" s="67"/>
      <c r="Z8" s="67"/>
      <c r="AA8" s="67"/>
      <c r="AB8" s="67">
        <v>5</v>
      </c>
      <c r="AC8" s="67"/>
      <c r="AD8" s="67"/>
      <c r="AE8" s="67"/>
      <c r="AF8" s="67"/>
      <c r="AG8" s="67">
        <v>13</v>
      </c>
      <c r="AH8" s="67"/>
      <c r="AI8" s="67"/>
      <c r="AJ8" s="67"/>
      <c r="AK8" s="67"/>
      <c r="AL8" s="67">
        <v>9</v>
      </c>
      <c r="AM8" s="67"/>
      <c r="AN8" s="67"/>
      <c r="AO8" s="67"/>
      <c r="AP8" s="67"/>
      <c r="AQ8" s="67">
        <v>4</v>
      </c>
      <c r="AR8" s="67"/>
      <c r="AS8" s="67"/>
      <c r="AT8" s="67"/>
      <c r="AU8" s="67"/>
      <c r="AV8" s="67">
        <v>1</v>
      </c>
      <c r="AW8" s="67"/>
      <c r="AX8" s="67"/>
      <c r="AY8" s="67"/>
      <c r="AZ8" s="67"/>
      <c r="BA8" s="67">
        <v>0</v>
      </c>
      <c r="BB8" s="67"/>
      <c r="BC8" s="67"/>
      <c r="BD8" s="67"/>
      <c r="BE8" s="67"/>
      <c r="BF8" s="67">
        <v>1</v>
      </c>
      <c r="BG8" s="67"/>
      <c r="BH8" s="67"/>
      <c r="BI8" s="67"/>
      <c r="BJ8" s="67"/>
    </row>
    <row r="9" spans="17:62" ht="13.5">
      <c r="Q9" s="37"/>
      <c r="AG9" s="131">
        <v>-1</v>
      </c>
      <c r="AH9" s="131"/>
      <c r="AI9" s="131"/>
      <c r="AJ9" s="131"/>
      <c r="AK9" s="131"/>
      <c r="AL9" s="131"/>
      <c r="AM9" s="131"/>
      <c r="AN9" s="131"/>
      <c r="AO9" s="131"/>
      <c r="AP9" s="131"/>
      <c r="AQ9" s="131">
        <v>-1</v>
      </c>
      <c r="AR9" s="131"/>
      <c r="AS9" s="131"/>
      <c r="AT9" s="131"/>
      <c r="AU9" s="131"/>
      <c r="AV9" s="131">
        <v>-1</v>
      </c>
      <c r="AW9" s="131"/>
      <c r="AX9" s="131"/>
      <c r="AY9" s="131"/>
      <c r="AZ9" s="131"/>
      <c r="BA9" s="131"/>
      <c r="BB9" s="131"/>
      <c r="BC9" s="131"/>
      <c r="BD9" s="131"/>
      <c r="BE9" s="131"/>
      <c r="BF9" s="131">
        <v>-1</v>
      </c>
      <c r="BG9" s="131"/>
      <c r="BH9" s="131"/>
      <c r="BI9" s="131"/>
      <c r="BJ9" s="131"/>
    </row>
    <row r="10" ht="13.5">
      <c r="Q10" s="37"/>
    </row>
    <row r="11" spans="3:62" ht="13.5">
      <c r="C11" s="59" t="s">
        <v>301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40"/>
      <c r="R11" s="71">
        <v>160</v>
      </c>
      <c r="S11" s="71"/>
      <c r="T11" s="71"/>
      <c r="U11" s="71"/>
      <c r="V11" s="71"/>
      <c r="W11" s="71">
        <v>160</v>
      </c>
      <c r="X11" s="71"/>
      <c r="Y11" s="71"/>
      <c r="Z11" s="71"/>
      <c r="AA11" s="71"/>
      <c r="AB11" s="111" t="s">
        <v>332</v>
      </c>
      <c r="AC11" s="111"/>
      <c r="AD11" s="111"/>
      <c r="AE11" s="111"/>
      <c r="AF11" s="111"/>
      <c r="AG11" s="111">
        <v>160</v>
      </c>
      <c r="AH11" s="111"/>
      <c r="AI11" s="111"/>
      <c r="AJ11" s="111"/>
      <c r="AK11" s="111"/>
      <c r="AL11" s="111">
        <v>160</v>
      </c>
      <c r="AM11" s="111"/>
      <c r="AN11" s="111"/>
      <c r="AO11" s="111"/>
      <c r="AP11" s="111"/>
      <c r="AQ11" s="68" t="s">
        <v>290</v>
      </c>
      <c r="AR11" s="68"/>
      <c r="AS11" s="68"/>
      <c r="AT11" s="68"/>
      <c r="AU11" s="68"/>
      <c r="AV11" s="111">
        <v>0</v>
      </c>
      <c r="AW11" s="111"/>
      <c r="AX11" s="111"/>
      <c r="AY11" s="111"/>
      <c r="AZ11" s="111"/>
      <c r="BA11" s="111">
        <v>0</v>
      </c>
      <c r="BB11" s="111"/>
      <c r="BC11" s="111"/>
      <c r="BD11" s="111"/>
      <c r="BE11" s="111"/>
      <c r="BF11" s="68" t="s">
        <v>290</v>
      </c>
      <c r="BG11" s="68"/>
      <c r="BH11" s="68"/>
      <c r="BI11" s="68"/>
      <c r="BJ11" s="68"/>
    </row>
    <row r="12" spans="3:17" ht="13.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38"/>
    </row>
    <row r="13" spans="2:62" ht="13.5">
      <c r="B13" s="17"/>
      <c r="C13" s="125" t="s">
        <v>302</v>
      </c>
      <c r="D13" s="126"/>
      <c r="E13" s="126" t="s">
        <v>294</v>
      </c>
      <c r="F13" s="126"/>
      <c r="G13" s="17"/>
      <c r="H13" s="17"/>
      <c r="I13" s="127" t="s">
        <v>294</v>
      </c>
      <c r="J13" s="127"/>
      <c r="K13" s="127"/>
      <c r="L13" s="127"/>
      <c r="M13" s="127"/>
      <c r="N13" s="127"/>
      <c r="O13" s="127"/>
      <c r="P13" s="17"/>
      <c r="Q13" s="37"/>
      <c r="R13" s="130">
        <v>8945</v>
      </c>
      <c r="S13" s="130"/>
      <c r="T13" s="130"/>
      <c r="U13" s="130"/>
      <c r="V13" s="130"/>
      <c r="W13" s="130">
        <v>6021</v>
      </c>
      <c r="X13" s="130"/>
      <c r="Y13" s="130"/>
      <c r="Z13" s="130"/>
      <c r="AA13" s="130"/>
      <c r="AB13" s="130">
        <v>2924</v>
      </c>
      <c r="AC13" s="130"/>
      <c r="AD13" s="130"/>
      <c r="AE13" s="130"/>
      <c r="AF13" s="130"/>
      <c r="AG13" s="130">
        <v>8945</v>
      </c>
      <c r="AH13" s="130"/>
      <c r="AI13" s="130"/>
      <c r="AJ13" s="130"/>
      <c r="AK13" s="130"/>
      <c r="AL13" s="130">
        <v>6021</v>
      </c>
      <c r="AM13" s="130"/>
      <c r="AN13" s="130"/>
      <c r="AO13" s="130"/>
      <c r="AP13" s="130"/>
      <c r="AQ13" s="130">
        <v>2924</v>
      </c>
      <c r="AR13" s="130"/>
      <c r="AS13" s="130"/>
      <c r="AT13" s="130"/>
      <c r="AU13" s="130"/>
      <c r="AV13" s="130">
        <v>0</v>
      </c>
      <c r="AW13" s="130"/>
      <c r="AX13" s="130"/>
      <c r="AY13" s="130"/>
      <c r="AZ13" s="130"/>
      <c r="BA13" s="130">
        <v>0</v>
      </c>
      <c r="BB13" s="130"/>
      <c r="BC13" s="130"/>
      <c r="BD13" s="130"/>
      <c r="BE13" s="130"/>
      <c r="BF13" s="130">
        <v>0</v>
      </c>
      <c r="BG13" s="130"/>
      <c r="BH13" s="130"/>
      <c r="BI13" s="130"/>
      <c r="BJ13" s="130"/>
    </row>
    <row r="14" spans="2:62" ht="13.5">
      <c r="B14" s="17"/>
      <c r="C14" s="125"/>
      <c r="D14" s="126"/>
      <c r="E14" s="126"/>
      <c r="F14" s="12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3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</row>
    <row r="15" spans="2:62" ht="13.5">
      <c r="B15" s="17"/>
      <c r="C15" s="125"/>
      <c r="D15" s="126"/>
      <c r="E15" s="126"/>
      <c r="F15" s="126"/>
      <c r="G15" s="17"/>
      <c r="H15" s="17"/>
      <c r="I15" s="128" t="s">
        <v>304</v>
      </c>
      <c r="J15" s="128"/>
      <c r="K15" s="128"/>
      <c r="L15" s="128"/>
      <c r="M15" s="128"/>
      <c r="N15" s="128"/>
      <c r="O15" s="128"/>
      <c r="P15" s="17"/>
      <c r="Q15" s="37"/>
      <c r="R15" s="124">
        <v>5018</v>
      </c>
      <c r="S15" s="124"/>
      <c r="T15" s="124"/>
      <c r="U15" s="124"/>
      <c r="V15" s="124"/>
      <c r="W15" s="124">
        <v>2915</v>
      </c>
      <c r="X15" s="124"/>
      <c r="Y15" s="124"/>
      <c r="Z15" s="124"/>
      <c r="AA15" s="124"/>
      <c r="AB15" s="124">
        <v>2103</v>
      </c>
      <c r="AC15" s="124"/>
      <c r="AD15" s="124"/>
      <c r="AE15" s="124"/>
      <c r="AF15" s="124"/>
      <c r="AG15" s="124">
        <v>5018</v>
      </c>
      <c r="AH15" s="124"/>
      <c r="AI15" s="124"/>
      <c r="AJ15" s="124"/>
      <c r="AK15" s="124"/>
      <c r="AL15" s="124">
        <v>2915</v>
      </c>
      <c r="AM15" s="124"/>
      <c r="AN15" s="124"/>
      <c r="AO15" s="124"/>
      <c r="AP15" s="124"/>
      <c r="AQ15" s="124">
        <v>2103</v>
      </c>
      <c r="AR15" s="124"/>
      <c r="AS15" s="124"/>
      <c r="AT15" s="124"/>
      <c r="AU15" s="124"/>
      <c r="AV15" s="124">
        <v>0</v>
      </c>
      <c r="AW15" s="124"/>
      <c r="AX15" s="124"/>
      <c r="AY15" s="124"/>
      <c r="AZ15" s="124"/>
      <c r="BA15" s="124">
        <v>0</v>
      </c>
      <c r="BB15" s="124"/>
      <c r="BC15" s="124"/>
      <c r="BD15" s="124"/>
      <c r="BE15" s="124"/>
      <c r="BF15" s="124">
        <v>0</v>
      </c>
      <c r="BG15" s="124"/>
      <c r="BH15" s="124"/>
      <c r="BI15" s="124"/>
      <c r="BJ15" s="124"/>
    </row>
    <row r="16" spans="2:62" ht="13.5">
      <c r="B16" s="17"/>
      <c r="C16" s="125"/>
      <c r="D16" s="126"/>
      <c r="E16" s="126"/>
      <c r="F16" s="12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37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</row>
    <row r="17" spans="2:62" ht="13.5">
      <c r="B17" s="17"/>
      <c r="C17" s="125"/>
      <c r="D17" s="126"/>
      <c r="E17" s="126"/>
      <c r="F17" s="126"/>
      <c r="G17" s="17"/>
      <c r="H17" s="17"/>
      <c r="I17" s="128" t="s">
        <v>305</v>
      </c>
      <c r="J17" s="128"/>
      <c r="K17" s="128"/>
      <c r="L17" s="128"/>
      <c r="M17" s="128"/>
      <c r="N17" s="128"/>
      <c r="O17" s="128"/>
      <c r="P17" s="17"/>
      <c r="Q17" s="37"/>
      <c r="R17" s="124">
        <v>3927</v>
      </c>
      <c r="S17" s="124"/>
      <c r="T17" s="124"/>
      <c r="U17" s="124"/>
      <c r="V17" s="124"/>
      <c r="W17" s="124">
        <v>3106</v>
      </c>
      <c r="X17" s="124"/>
      <c r="Y17" s="124"/>
      <c r="Z17" s="124"/>
      <c r="AA17" s="124"/>
      <c r="AB17" s="124">
        <v>821</v>
      </c>
      <c r="AC17" s="124"/>
      <c r="AD17" s="124"/>
      <c r="AE17" s="124"/>
      <c r="AF17" s="124"/>
      <c r="AG17" s="124">
        <v>3927</v>
      </c>
      <c r="AH17" s="124"/>
      <c r="AI17" s="124"/>
      <c r="AJ17" s="124"/>
      <c r="AK17" s="124"/>
      <c r="AL17" s="124">
        <v>3106</v>
      </c>
      <c r="AM17" s="124"/>
      <c r="AN17" s="124"/>
      <c r="AO17" s="124"/>
      <c r="AP17" s="124"/>
      <c r="AQ17" s="124">
        <v>821</v>
      </c>
      <c r="AR17" s="124"/>
      <c r="AS17" s="124"/>
      <c r="AT17" s="124"/>
      <c r="AU17" s="124"/>
      <c r="AV17" s="124">
        <v>0</v>
      </c>
      <c r="AW17" s="124"/>
      <c r="AX17" s="124"/>
      <c r="AY17" s="124"/>
      <c r="AZ17" s="124"/>
      <c r="BA17" s="124">
        <v>0</v>
      </c>
      <c r="BB17" s="124"/>
      <c r="BC17" s="124"/>
      <c r="BD17" s="124"/>
      <c r="BE17" s="124"/>
      <c r="BF17" s="124">
        <v>0</v>
      </c>
      <c r="BG17" s="124"/>
      <c r="BH17" s="124"/>
      <c r="BI17" s="124"/>
      <c r="BJ17" s="124"/>
    </row>
    <row r="18" spans="2:62" ht="13.5">
      <c r="B18" s="17"/>
      <c r="C18" s="125"/>
      <c r="D18" s="126"/>
      <c r="E18" s="126"/>
      <c r="F18" s="126"/>
      <c r="G18" s="41"/>
      <c r="H18" s="2"/>
      <c r="I18" s="2"/>
      <c r="J18" s="2"/>
      <c r="K18" s="2"/>
      <c r="L18" s="2"/>
      <c r="M18" s="2"/>
      <c r="N18" s="2"/>
      <c r="O18" s="2"/>
      <c r="P18" s="2"/>
      <c r="Q18" s="38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</row>
    <row r="19" spans="2:62" ht="13.5">
      <c r="B19" s="17"/>
      <c r="C19" s="125"/>
      <c r="D19" s="126"/>
      <c r="E19" s="126" t="s">
        <v>303</v>
      </c>
      <c r="F19" s="126"/>
      <c r="G19" s="17"/>
      <c r="H19" s="17"/>
      <c r="I19" s="123" t="s">
        <v>307</v>
      </c>
      <c r="J19" s="123"/>
      <c r="K19" s="123"/>
      <c r="L19" s="129" t="s">
        <v>306</v>
      </c>
      <c r="M19" s="129"/>
      <c r="N19" s="129"/>
      <c r="O19" s="129"/>
      <c r="P19" s="17"/>
      <c r="Q19" s="37"/>
      <c r="R19" s="124">
        <v>3013</v>
      </c>
      <c r="S19" s="124"/>
      <c r="T19" s="124"/>
      <c r="U19" s="124"/>
      <c r="V19" s="124"/>
      <c r="W19" s="124">
        <v>2091</v>
      </c>
      <c r="X19" s="124"/>
      <c r="Y19" s="124"/>
      <c r="Z19" s="124"/>
      <c r="AA19" s="124"/>
      <c r="AB19" s="124">
        <v>922</v>
      </c>
      <c r="AC19" s="124"/>
      <c r="AD19" s="124"/>
      <c r="AE19" s="124"/>
      <c r="AF19" s="124"/>
      <c r="AG19" s="124">
        <v>3013</v>
      </c>
      <c r="AH19" s="124"/>
      <c r="AI19" s="124"/>
      <c r="AJ19" s="124"/>
      <c r="AK19" s="124"/>
      <c r="AL19" s="124">
        <v>2091</v>
      </c>
      <c r="AM19" s="124"/>
      <c r="AN19" s="124"/>
      <c r="AO19" s="124"/>
      <c r="AP19" s="124"/>
      <c r="AQ19" s="124">
        <v>922</v>
      </c>
      <c r="AR19" s="124"/>
      <c r="AS19" s="124"/>
      <c r="AT19" s="124"/>
      <c r="AU19" s="124"/>
      <c r="AV19" s="124">
        <v>0</v>
      </c>
      <c r="AW19" s="124"/>
      <c r="AX19" s="124"/>
      <c r="AY19" s="124"/>
      <c r="AZ19" s="124"/>
      <c r="BA19" s="124">
        <v>0</v>
      </c>
      <c r="BB19" s="124"/>
      <c r="BC19" s="124"/>
      <c r="BD19" s="124"/>
      <c r="BE19" s="124"/>
      <c r="BF19" s="124">
        <v>0</v>
      </c>
      <c r="BG19" s="124"/>
      <c r="BH19" s="124"/>
      <c r="BI19" s="124"/>
      <c r="BJ19" s="124"/>
    </row>
    <row r="20" spans="2:62" ht="13.5">
      <c r="B20" s="17"/>
      <c r="C20" s="125"/>
      <c r="D20" s="126"/>
      <c r="E20" s="126"/>
      <c r="F20" s="126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37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</row>
    <row r="21" spans="2:62" ht="13.5">
      <c r="B21" s="17"/>
      <c r="C21" s="125"/>
      <c r="D21" s="126"/>
      <c r="E21" s="126"/>
      <c r="F21" s="126"/>
      <c r="G21" s="17"/>
      <c r="H21" s="17"/>
      <c r="I21" s="123" t="s">
        <v>308</v>
      </c>
      <c r="J21" s="123"/>
      <c r="K21" s="123"/>
      <c r="L21" s="17"/>
      <c r="M21" s="17"/>
      <c r="N21" s="17"/>
      <c r="O21" s="17"/>
      <c r="P21" s="17"/>
      <c r="Q21" s="37"/>
      <c r="R21" s="124">
        <v>2993</v>
      </c>
      <c r="S21" s="124"/>
      <c r="T21" s="124"/>
      <c r="U21" s="124"/>
      <c r="V21" s="124"/>
      <c r="W21" s="124">
        <v>2043</v>
      </c>
      <c r="X21" s="124"/>
      <c r="Y21" s="124"/>
      <c r="Z21" s="124"/>
      <c r="AA21" s="124"/>
      <c r="AB21" s="124">
        <v>950</v>
      </c>
      <c r="AC21" s="124"/>
      <c r="AD21" s="124"/>
      <c r="AE21" s="124"/>
      <c r="AF21" s="124"/>
      <c r="AG21" s="124">
        <v>2993</v>
      </c>
      <c r="AH21" s="124"/>
      <c r="AI21" s="124"/>
      <c r="AJ21" s="124"/>
      <c r="AK21" s="124"/>
      <c r="AL21" s="124">
        <v>2043</v>
      </c>
      <c r="AM21" s="124"/>
      <c r="AN21" s="124"/>
      <c r="AO21" s="124"/>
      <c r="AP21" s="124"/>
      <c r="AQ21" s="124">
        <v>950</v>
      </c>
      <c r="AR21" s="124"/>
      <c r="AS21" s="124"/>
      <c r="AT21" s="124"/>
      <c r="AU21" s="124"/>
      <c r="AV21" s="124">
        <v>0</v>
      </c>
      <c r="AW21" s="124"/>
      <c r="AX21" s="124"/>
      <c r="AY21" s="124"/>
      <c r="AZ21" s="124"/>
      <c r="BA21" s="124">
        <v>0</v>
      </c>
      <c r="BB21" s="124"/>
      <c r="BC21" s="124"/>
      <c r="BD21" s="124"/>
      <c r="BE21" s="124"/>
      <c r="BF21" s="124">
        <v>0</v>
      </c>
      <c r="BG21" s="124"/>
      <c r="BH21" s="124"/>
      <c r="BI21" s="124"/>
      <c r="BJ21" s="124"/>
    </row>
    <row r="22" spans="2:62" ht="13.5">
      <c r="B22" s="17"/>
      <c r="C22" s="125"/>
      <c r="D22" s="126"/>
      <c r="E22" s="126"/>
      <c r="F22" s="12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37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</row>
    <row r="23" spans="2:62" ht="13.5">
      <c r="B23" s="17"/>
      <c r="C23" s="125"/>
      <c r="D23" s="126"/>
      <c r="E23" s="126"/>
      <c r="F23" s="126"/>
      <c r="G23" s="17"/>
      <c r="H23" s="17"/>
      <c r="I23" s="123" t="s">
        <v>309</v>
      </c>
      <c r="J23" s="123"/>
      <c r="K23" s="123"/>
      <c r="L23" s="17"/>
      <c r="M23" s="17"/>
      <c r="N23" s="17"/>
      <c r="O23" s="17"/>
      <c r="P23" s="17"/>
      <c r="Q23" s="37"/>
      <c r="R23" s="124">
        <v>2939</v>
      </c>
      <c r="S23" s="124"/>
      <c r="T23" s="124"/>
      <c r="U23" s="124"/>
      <c r="V23" s="124"/>
      <c r="W23" s="124">
        <v>1887</v>
      </c>
      <c r="X23" s="124"/>
      <c r="Y23" s="124"/>
      <c r="Z23" s="124"/>
      <c r="AA23" s="124"/>
      <c r="AB23" s="124">
        <v>1052</v>
      </c>
      <c r="AC23" s="124"/>
      <c r="AD23" s="124"/>
      <c r="AE23" s="124"/>
      <c r="AF23" s="124"/>
      <c r="AG23" s="124">
        <v>2939</v>
      </c>
      <c r="AH23" s="124"/>
      <c r="AI23" s="124"/>
      <c r="AJ23" s="124"/>
      <c r="AK23" s="124"/>
      <c r="AL23" s="124">
        <v>1887</v>
      </c>
      <c r="AM23" s="124"/>
      <c r="AN23" s="124"/>
      <c r="AO23" s="124"/>
      <c r="AP23" s="124"/>
      <c r="AQ23" s="124">
        <v>1052</v>
      </c>
      <c r="AR23" s="124"/>
      <c r="AS23" s="124"/>
      <c r="AT23" s="124"/>
      <c r="AU23" s="124"/>
      <c r="AV23" s="124">
        <v>0</v>
      </c>
      <c r="AW23" s="124"/>
      <c r="AX23" s="124"/>
      <c r="AY23" s="124"/>
      <c r="AZ23" s="124"/>
      <c r="BA23" s="124">
        <v>0</v>
      </c>
      <c r="BB23" s="124"/>
      <c r="BC23" s="124"/>
      <c r="BD23" s="124"/>
      <c r="BE23" s="124"/>
      <c r="BF23" s="124">
        <v>0</v>
      </c>
      <c r="BG23" s="124"/>
      <c r="BH23" s="124"/>
      <c r="BI23" s="124"/>
      <c r="BJ23" s="124"/>
    </row>
    <row r="24" spans="2:62" ht="13.5">
      <c r="B24" s="2"/>
      <c r="C24" s="125"/>
      <c r="D24" s="126"/>
      <c r="E24" s="126"/>
      <c r="F24" s="126"/>
      <c r="G24" s="2"/>
      <c r="H24" s="2"/>
      <c r="I24" s="2"/>
      <c r="J24" s="2"/>
      <c r="K24" s="2"/>
      <c r="L24" s="2"/>
      <c r="M24" s="2"/>
      <c r="N24" s="2"/>
      <c r="O24" s="2"/>
      <c r="P24" s="2"/>
      <c r="Q24" s="38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</row>
    <row r="25" spans="3:8" ht="13.5">
      <c r="C25" s="53" t="s">
        <v>196</v>
      </c>
      <c r="D25" s="53"/>
      <c r="E25" s="30" t="s">
        <v>197</v>
      </c>
      <c r="F25" s="64">
        <v>-1</v>
      </c>
      <c r="G25" s="64"/>
      <c r="H25" s="21" t="s">
        <v>310</v>
      </c>
    </row>
    <row r="26" spans="6:8" ht="13.5">
      <c r="F26" s="65">
        <v>-2</v>
      </c>
      <c r="G26" s="65"/>
      <c r="H26" s="22" t="s">
        <v>311</v>
      </c>
    </row>
    <row r="27" spans="2:6" ht="13.5">
      <c r="B27" s="50" t="s">
        <v>198</v>
      </c>
      <c r="C27" s="50"/>
      <c r="D27" s="50"/>
      <c r="E27" s="30" t="s">
        <v>197</v>
      </c>
      <c r="F27" s="5" t="s">
        <v>277</v>
      </c>
    </row>
    <row r="33" spans="2:62" ht="18" customHeight="1">
      <c r="B33" s="66" t="s">
        <v>312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</row>
    <row r="34" ht="12.75" customHeight="1">
      <c r="BJ34" s="11" t="s">
        <v>292</v>
      </c>
    </row>
    <row r="35" spans="2:62" ht="13.5">
      <c r="B35" s="119" t="s">
        <v>293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20"/>
      <c r="U35" s="113" t="s">
        <v>295</v>
      </c>
      <c r="V35" s="114"/>
      <c r="W35" s="114"/>
      <c r="X35" s="114"/>
      <c r="Y35" s="114"/>
      <c r="Z35" s="114"/>
      <c r="AA35" s="114"/>
      <c r="AB35" s="115"/>
      <c r="AC35" s="113" t="s">
        <v>304</v>
      </c>
      <c r="AD35" s="114"/>
      <c r="AE35" s="114"/>
      <c r="AF35" s="114"/>
      <c r="AG35" s="114"/>
      <c r="AH35" s="114"/>
      <c r="AI35" s="114"/>
      <c r="AJ35" s="115"/>
      <c r="AK35" s="113" t="s">
        <v>305</v>
      </c>
      <c r="AL35" s="114"/>
      <c r="AM35" s="114"/>
      <c r="AN35" s="114"/>
      <c r="AO35" s="114"/>
      <c r="AP35" s="114"/>
      <c r="AQ35" s="114"/>
      <c r="AR35" s="115"/>
      <c r="AS35" s="58" t="s">
        <v>313</v>
      </c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63"/>
    </row>
    <row r="36" spans="2:62" ht="13.5"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2"/>
      <c r="U36" s="116"/>
      <c r="V36" s="117"/>
      <c r="W36" s="117"/>
      <c r="X36" s="117"/>
      <c r="Y36" s="117"/>
      <c r="Z36" s="117"/>
      <c r="AA36" s="117"/>
      <c r="AB36" s="118"/>
      <c r="AC36" s="116"/>
      <c r="AD36" s="117"/>
      <c r="AE36" s="117"/>
      <c r="AF36" s="117"/>
      <c r="AG36" s="117"/>
      <c r="AH36" s="117"/>
      <c r="AI36" s="117"/>
      <c r="AJ36" s="118"/>
      <c r="AK36" s="116"/>
      <c r="AL36" s="117"/>
      <c r="AM36" s="117"/>
      <c r="AN36" s="117"/>
      <c r="AO36" s="117"/>
      <c r="AP36" s="117"/>
      <c r="AQ36" s="117"/>
      <c r="AR36" s="118"/>
      <c r="AS36" s="58" t="s">
        <v>314</v>
      </c>
      <c r="AT36" s="58"/>
      <c r="AU36" s="58"/>
      <c r="AV36" s="58"/>
      <c r="AW36" s="58"/>
      <c r="AX36" s="58"/>
      <c r="AY36" s="58"/>
      <c r="AZ36" s="58"/>
      <c r="BA36" s="58"/>
      <c r="BB36" s="58" t="s">
        <v>315</v>
      </c>
      <c r="BC36" s="58"/>
      <c r="BD36" s="58"/>
      <c r="BE36" s="58"/>
      <c r="BF36" s="58"/>
      <c r="BG36" s="58"/>
      <c r="BH36" s="58"/>
      <c r="BI36" s="58"/>
      <c r="BJ36" s="63"/>
    </row>
    <row r="37" spans="17:20" ht="13.5">
      <c r="Q37" s="46"/>
      <c r="T37" s="34"/>
    </row>
    <row r="38" spans="3:62" ht="13.5">
      <c r="C38" s="69" t="s">
        <v>331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44"/>
      <c r="U38" s="68">
        <f>SUM(AC38:AR38)</f>
        <v>2961</v>
      </c>
      <c r="V38" s="68"/>
      <c r="W38" s="68"/>
      <c r="X38" s="68"/>
      <c r="Y38" s="68"/>
      <c r="Z38" s="68"/>
      <c r="AA38" s="68"/>
      <c r="AB38" s="68"/>
      <c r="AC38" s="68">
        <v>1709</v>
      </c>
      <c r="AD38" s="68"/>
      <c r="AE38" s="68"/>
      <c r="AF38" s="68"/>
      <c r="AG38" s="68"/>
      <c r="AH38" s="68"/>
      <c r="AI38" s="68"/>
      <c r="AJ38" s="68"/>
      <c r="AK38" s="68">
        <v>1252</v>
      </c>
      <c r="AL38" s="68"/>
      <c r="AM38" s="68"/>
      <c r="AN38" s="68"/>
      <c r="AO38" s="68"/>
      <c r="AP38" s="68"/>
      <c r="AQ38" s="68"/>
      <c r="AR38" s="68"/>
      <c r="AS38" s="67">
        <v>1903</v>
      </c>
      <c r="AT38" s="67"/>
      <c r="AU38" s="67"/>
      <c r="AV38" s="67"/>
      <c r="AW38" s="67"/>
      <c r="AX38" s="67"/>
      <c r="AY38" s="67"/>
      <c r="AZ38" s="67"/>
      <c r="BA38" s="67"/>
      <c r="BB38" s="67">
        <v>1058</v>
      </c>
      <c r="BC38" s="67"/>
      <c r="BD38" s="67"/>
      <c r="BE38" s="67"/>
      <c r="BF38" s="67"/>
      <c r="BG38" s="67"/>
      <c r="BH38" s="67"/>
      <c r="BI38" s="67"/>
      <c r="BJ38" s="67"/>
    </row>
    <row r="39" spans="17:44" ht="13.5">
      <c r="Q39" s="17"/>
      <c r="T39" s="37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</row>
    <row r="40" spans="3:62" ht="13.5">
      <c r="C40" s="59" t="s">
        <v>317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45"/>
      <c r="U40" s="111">
        <f>SUM(AC40:AR40)</f>
        <v>1786</v>
      </c>
      <c r="V40" s="111"/>
      <c r="W40" s="111"/>
      <c r="X40" s="111"/>
      <c r="Y40" s="111"/>
      <c r="Z40" s="111"/>
      <c r="AA40" s="111"/>
      <c r="AB40" s="111"/>
      <c r="AC40" s="111">
        <v>1112</v>
      </c>
      <c r="AD40" s="111"/>
      <c r="AE40" s="111"/>
      <c r="AF40" s="111"/>
      <c r="AG40" s="111"/>
      <c r="AH40" s="111"/>
      <c r="AI40" s="111"/>
      <c r="AJ40" s="111"/>
      <c r="AK40" s="111">
        <v>674</v>
      </c>
      <c r="AL40" s="111"/>
      <c r="AM40" s="111"/>
      <c r="AN40" s="111"/>
      <c r="AO40" s="111"/>
      <c r="AP40" s="111"/>
      <c r="AQ40" s="111"/>
      <c r="AR40" s="111"/>
      <c r="AS40" s="71">
        <v>869</v>
      </c>
      <c r="AT40" s="71"/>
      <c r="AU40" s="71"/>
      <c r="AV40" s="71"/>
      <c r="AW40" s="71"/>
      <c r="AX40" s="71"/>
      <c r="AY40" s="71"/>
      <c r="AZ40" s="71"/>
      <c r="BA40" s="71"/>
      <c r="BB40" s="71">
        <v>917</v>
      </c>
      <c r="BC40" s="71"/>
      <c r="BD40" s="71"/>
      <c r="BE40" s="71"/>
      <c r="BF40" s="71"/>
      <c r="BG40" s="71"/>
      <c r="BH40" s="71"/>
      <c r="BI40" s="71"/>
      <c r="BJ40" s="71"/>
    </row>
    <row r="41" spans="3:44" ht="13.5"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7"/>
      <c r="R41" s="42"/>
      <c r="S41" s="42"/>
      <c r="T41" s="37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</row>
    <row r="42" spans="3:62" ht="13.5">
      <c r="C42" s="42"/>
      <c r="D42" s="59" t="s">
        <v>318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45"/>
      <c r="U42" s="111">
        <f>SUM(AC42:AR42)</f>
        <v>1784</v>
      </c>
      <c r="V42" s="111"/>
      <c r="W42" s="111"/>
      <c r="X42" s="111"/>
      <c r="Y42" s="111"/>
      <c r="Z42" s="111"/>
      <c r="AA42" s="111"/>
      <c r="AB42" s="111"/>
      <c r="AC42" s="111">
        <v>1110</v>
      </c>
      <c r="AD42" s="111"/>
      <c r="AE42" s="111"/>
      <c r="AF42" s="111"/>
      <c r="AG42" s="111"/>
      <c r="AH42" s="111"/>
      <c r="AI42" s="111"/>
      <c r="AJ42" s="111"/>
      <c r="AK42" s="111">
        <v>674</v>
      </c>
      <c r="AL42" s="111"/>
      <c r="AM42" s="111"/>
      <c r="AN42" s="111"/>
      <c r="AO42" s="111"/>
      <c r="AP42" s="111"/>
      <c r="AQ42" s="111"/>
      <c r="AR42" s="111"/>
      <c r="AS42" s="71">
        <v>867</v>
      </c>
      <c r="AT42" s="71"/>
      <c r="AU42" s="71"/>
      <c r="AV42" s="71"/>
      <c r="AW42" s="71"/>
      <c r="AX42" s="71"/>
      <c r="AY42" s="71"/>
      <c r="AZ42" s="71"/>
      <c r="BA42" s="71"/>
      <c r="BB42" s="71">
        <v>917</v>
      </c>
      <c r="BC42" s="71"/>
      <c r="BD42" s="71"/>
      <c r="BE42" s="71"/>
      <c r="BF42" s="71"/>
      <c r="BG42" s="71"/>
      <c r="BH42" s="71"/>
      <c r="BI42" s="71"/>
      <c r="BJ42" s="71"/>
    </row>
    <row r="43" spans="3:44" ht="13.5"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7"/>
      <c r="R43" s="42"/>
      <c r="S43" s="42"/>
      <c r="T43" s="37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</row>
    <row r="44" spans="3:62" ht="13.5">
      <c r="C44" s="42"/>
      <c r="D44" s="112" t="s">
        <v>319</v>
      </c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45"/>
      <c r="U44" s="111">
        <f>SUM(AC44:AR44)</f>
        <v>2</v>
      </c>
      <c r="V44" s="111"/>
      <c r="W44" s="111"/>
      <c r="X44" s="111"/>
      <c r="Y44" s="111"/>
      <c r="Z44" s="111"/>
      <c r="AA44" s="111"/>
      <c r="AB44" s="111"/>
      <c r="AC44" s="111">
        <v>2</v>
      </c>
      <c r="AD44" s="111"/>
      <c r="AE44" s="111"/>
      <c r="AF44" s="111"/>
      <c r="AG44" s="111"/>
      <c r="AH44" s="111"/>
      <c r="AI44" s="111"/>
      <c r="AJ44" s="111"/>
      <c r="AK44" s="111">
        <v>0</v>
      </c>
      <c r="AL44" s="111"/>
      <c r="AM44" s="111"/>
      <c r="AN44" s="111"/>
      <c r="AO44" s="111"/>
      <c r="AP44" s="111"/>
      <c r="AQ44" s="111"/>
      <c r="AR44" s="111"/>
      <c r="AS44" s="71">
        <v>2</v>
      </c>
      <c r="AT44" s="71"/>
      <c r="AU44" s="71"/>
      <c r="AV44" s="71"/>
      <c r="AW44" s="71"/>
      <c r="AX44" s="71"/>
      <c r="AY44" s="71"/>
      <c r="AZ44" s="71"/>
      <c r="BA44" s="71"/>
      <c r="BB44" s="71">
        <v>0</v>
      </c>
      <c r="BC44" s="71"/>
      <c r="BD44" s="71"/>
      <c r="BE44" s="71"/>
      <c r="BF44" s="71"/>
      <c r="BG44" s="71"/>
      <c r="BH44" s="71"/>
      <c r="BI44" s="71"/>
      <c r="BJ44" s="71"/>
    </row>
    <row r="45" spans="3:44" ht="13.5"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7"/>
      <c r="R45" s="42"/>
      <c r="S45" s="42"/>
      <c r="T45" s="37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</row>
    <row r="46" spans="3:62" ht="13.5">
      <c r="C46" s="59" t="s">
        <v>320</v>
      </c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45"/>
      <c r="U46" s="111">
        <f>SUM(AC46:AR46)</f>
        <v>580</v>
      </c>
      <c r="V46" s="111"/>
      <c r="W46" s="111"/>
      <c r="X46" s="111"/>
      <c r="Y46" s="111"/>
      <c r="Z46" s="111"/>
      <c r="AA46" s="111"/>
      <c r="AB46" s="111"/>
      <c r="AC46" s="111">
        <v>272</v>
      </c>
      <c r="AD46" s="111"/>
      <c r="AE46" s="111"/>
      <c r="AF46" s="111"/>
      <c r="AG46" s="111"/>
      <c r="AH46" s="111"/>
      <c r="AI46" s="111"/>
      <c r="AJ46" s="111"/>
      <c r="AK46" s="111">
        <v>308</v>
      </c>
      <c r="AL46" s="111"/>
      <c r="AM46" s="111"/>
      <c r="AN46" s="111"/>
      <c r="AO46" s="111"/>
      <c r="AP46" s="111"/>
      <c r="AQ46" s="111"/>
      <c r="AR46" s="111"/>
      <c r="AS46" s="71">
        <v>573</v>
      </c>
      <c r="AT46" s="71"/>
      <c r="AU46" s="71"/>
      <c r="AV46" s="71"/>
      <c r="AW46" s="71"/>
      <c r="AX46" s="71"/>
      <c r="AY46" s="71"/>
      <c r="AZ46" s="71"/>
      <c r="BA46" s="71"/>
      <c r="BB46" s="71">
        <v>7</v>
      </c>
      <c r="BC46" s="71"/>
      <c r="BD46" s="71"/>
      <c r="BE46" s="71"/>
      <c r="BF46" s="71"/>
      <c r="BG46" s="71"/>
      <c r="BH46" s="71"/>
      <c r="BI46" s="71"/>
      <c r="BJ46" s="71"/>
    </row>
    <row r="47" spans="3:44" ht="13.5"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7"/>
      <c r="R47" s="42"/>
      <c r="S47" s="42"/>
      <c r="T47" s="37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</row>
    <row r="48" spans="3:62" ht="13.5">
      <c r="C48" s="59" t="s">
        <v>321</v>
      </c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45"/>
      <c r="U48" s="111">
        <f>SUM(AC48:AR48)</f>
        <v>132</v>
      </c>
      <c r="V48" s="111"/>
      <c r="W48" s="111"/>
      <c r="X48" s="111"/>
      <c r="Y48" s="111"/>
      <c r="Z48" s="111"/>
      <c r="AA48" s="111"/>
      <c r="AB48" s="111"/>
      <c r="AC48" s="111">
        <v>101</v>
      </c>
      <c r="AD48" s="111"/>
      <c r="AE48" s="111"/>
      <c r="AF48" s="111"/>
      <c r="AG48" s="111"/>
      <c r="AH48" s="111"/>
      <c r="AI48" s="111"/>
      <c r="AJ48" s="111"/>
      <c r="AK48" s="111">
        <v>31</v>
      </c>
      <c r="AL48" s="111"/>
      <c r="AM48" s="111"/>
      <c r="AN48" s="111"/>
      <c r="AO48" s="111"/>
      <c r="AP48" s="111"/>
      <c r="AQ48" s="111"/>
      <c r="AR48" s="111"/>
      <c r="AS48" s="71">
        <v>8</v>
      </c>
      <c r="AT48" s="71"/>
      <c r="AU48" s="71"/>
      <c r="AV48" s="71"/>
      <c r="AW48" s="71"/>
      <c r="AX48" s="71"/>
      <c r="AY48" s="71"/>
      <c r="AZ48" s="71"/>
      <c r="BA48" s="71"/>
      <c r="BB48" s="71">
        <v>124</v>
      </c>
      <c r="BC48" s="71"/>
      <c r="BD48" s="71"/>
      <c r="BE48" s="71"/>
      <c r="BF48" s="71"/>
      <c r="BG48" s="71"/>
      <c r="BH48" s="71"/>
      <c r="BI48" s="71"/>
      <c r="BJ48" s="71"/>
    </row>
    <row r="49" spans="3:44" ht="13.5"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7"/>
      <c r="R49" s="42"/>
      <c r="S49" s="42"/>
      <c r="T49" s="37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</row>
    <row r="50" spans="3:62" ht="13.5">
      <c r="C50" s="59" t="s">
        <v>322</v>
      </c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45"/>
      <c r="U50" s="111">
        <f>SUM(AC50:AR50)</f>
        <v>10</v>
      </c>
      <c r="V50" s="111"/>
      <c r="W50" s="111"/>
      <c r="X50" s="111"/>
      <c r="Y50" s="111"/>
      <c r="Z50" s="111"/>
      <c r="AA50" s="111"/>
      <c r="AB50" s="111"/>
      <c r="AC50" s="111">
        <v>6</v>
      </c>
      <c r="AD50" s="111"/>
      <c r="AE50" s="111"/>
      <c r="AF50" s="111"/>
      <c r="AG50" s="111"/>
      <c r="AH50" s="111"/>
      <c r="AI50" s="111"/>
      <c r="AJ50" s="111"/>
      <c r="AK50" s="111">
        <v>4</v>
      </c>
      <c r="AL50" s="111"/>
      <c r="AM50" s="111"/>
      <c r="AN50" s="111"/>
      <c r="AO50" s="111"/>
      <c r="AP50" s="111"/>
      <c r="AQ50" s="111"/>
      <c r="AR50" s="111"/>
      <c r="AS50" s="71">
        <v>10</v>
      </c>
      <c r="AT50" s="71"/>
      <c r="AU50" s="71"/>
      <c r="AV50" s="71"/>
      <c r="AW50" s="71"/>
      <c r="AX50" s="71"/>
      <c r="AY50" s="71"/>
      <c r="AZ50" s="71"/>
      <c r="BA50" s="71"/>
      <c r="BB50" s="71">
        <v>0</v>
      </c>
      <c r="BC50" s="71"/>
      <c r="BD50" s="71"/>
      <c r="BE50" s="71"/>
      <c r="BF50" s="71"/>
      <c r="BG50" s="71"/>
      <c r="BH50" s="71"/>
      <c r="BI50" s="71"/>
      <c r="BJ50" s="71"/>
    </row>
    <row r="51" spans="3:44" ht="13.5"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7"/>
      <c r="R51" s="42"/>
      <c r="S51" s="42"/>
      <c r="T51" s="37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</row>
    <row r="52" spans="3:62" ht="13.5">
      <c r="C52" s="59" t="s">
        <v>323</v>
      </c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45"/>
      <c r="U52" s="111">
        <f>SUM(AC52:AR52)</f>
        <v>262</v>
      </c>
      <c r="V52" s="111"/>
      <c r="W52" s="111"/>
      <c r="X52" s="111"/>
      <c r="Y52" s="111"/>
      <c r="Z52" s="111"/>
      <c r="AA52" s="111"/>
      <c r="AB52" s="111"/>
      <c r="AC52" s="111">
        <v>146</v>
      </c>
      <c r="AD52" s="111"/>
      <c r="AE52" s="111"/>
      <c r="AF52" s="111"/>
      <c r="AG52" s="111"/>
      <c r="AH52" s="111"/>
      <c r="AI52" s="111"/>
      <c r="AJ52" s="111"/>
      <c r="AK52" s="111">
        <v>116</v>
      </c>
      <c r="AL52" s="111"/>
      <c r="AM52" s="111"/>
      <c r="AN52" s="111"/>
      <c r="AO52" s="111"/>
      <c r="AP52" s="111"/>
      <c r="AQ52" s="111"/>
      <c r="AR52" s="111"/>
      <c r="AS52" s="71">
        <v>260</v>
      </c>
      <c r="AT52" s="71"/>
      <c r="AU52" s="71"/>
      <c r="AV52" s="71"/>
      <c r="AW52" s="71"/>
      <c r="AX52" s="71"/>
      <c r="AY52" s="71"/>
      <c r="AZ52" s="71"/>
      <c r="BA52" s="71"/>
      <c r="BB52" s="71">
        <v>2</v>
      </c>
      <c r="BC52" s="71"/>
      <c r="BD52" s="71"/>
      <c r="BE52" s="71"/>
      <c r="BF52" s="71"/>
      <c r="BG52" s="71"/>
      <c r="BH52" s="71"/>
      <c r="BI52" s="71"/>
      <c r="BJ52" s="71"/>
    </row>
    <row r="53" spans="3:44" ht="13.5"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7"/>
      <c r="R53" s="42"/>
      <c r="S53" s="42"/>
      <c r="T53" s="37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</row>
    <row r="54" spans="3:62" ht="13.5">
      <c r="C54" s="59" t="s">
        <v>324</v>
      </c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45"/>
      <c r="U54" s="111">
        <f>SUM(AC54:AR54)</f>
        <v>78</v>
      </c>
      <c r="V54" s="111"/>
      <c r="W54" s="111"/>
      <c r="X54" s="111"/>
      <c r="Y54" s="111"/>
      <c r="Z54" s="111"/>
      <c r="AA54" s="111"/>
      <c r="AB54" s="111"/>
      <c r="AC54" s="111">
        <v>15</v>
      </c>
      <c r="AD54" s="111"/>
      <c r="AE54" s="111"/>
      <c r="AF54" s="111"/>
      <c r="AG54" s="111"/>
      <c r="AH54" s="111"/>
      <c r="AI54" s="111"/>
      <c r="AJ54" s="111"/>
      <c r="AK54" s="111">
        <v>63</v>
      </c>
      <c r="AL54" s="111"/>
      <c r="AM54" s="111"/>
      <c r="AN54" s="111"/>
      <c r="AO54" s="111"/>
      <c r="AP54" s="111"/>
      <c r="AQ54" s="111"/>
      <c r="AR54" s="111"/>
      <c r="AS54" s="71">
        <v>78</v>
      </c>
      <c r="AT54" s="71"/>
      <c r="AU54" s="71"/>
      <c r="AV54" s="71"/>
      <c r="AW54" s="71"/>
      <c r="AX54" s="71"/>
      <c r="AY54" s="71"/>
      <c r="AZ54" s="71"/>
      <c r="BA54" s="71"/>
      <c r="BB54" s="71">
        <v>0</v>
      </c>
      <c r="BC54" s="71"/>
      <c r="BD54" s="71"/>
      <c r="BE54" s="71"/>
      <c r="BF54" s="71"/>
      <c r="BG54" s="71"/>
      <c r="BH54" s="71"/>
      <c r="BI54" s="71"/>
      <c r="BJ54" s="71"/>
    </row>
    <row r="55" spans="3:44" ht="13.5"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7"/>
      <c r="R55" s="42"/>
      <c r="S55" s="42"/>
      <c r="T55" s="37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</row>
    <row r="56" spans="3:62" ht="13.5">
      <c r="C56" s="59" t="s">
        <v>325</v>
      </c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45"/>
      <c r="U56" s="111">
        <f>SUM(AC56:AR56)</f>
        <v>112</v>
      </c>
      <c r="V56" s="111"/>
      <c r="W56" s="111"/>
      <c r="X56" s="111"/>
      <c r="Y56" s="111"/>
      <c r="Z56" s="111"/>
      <c r="AA56" s="111"/>
      <c r="AB56" s="111"/>
      <c r="AC56" s="111">
        <v>57</v>
      </c>
      <c r="AD56" s="111"/>
      <c r="AE56" s="111"/>
      <c r="AF56" s="111"/>
      <c r="AG56" s="111"/>
      <c r="AH56" s="111"/>
      <c r="AI56" s="111"/>
      <c r="AJ56" s="111"/>
      <c r="AK56" s="111">
        <v>55</v>
      </c>
      <c r="AL56" s="111"/>
      <c r="AM56" s="111"/>
      <c r="AN56" s="111"/>
      <c r="AO56" s="111"/>
      <c r="AP56" s="111"/>
      <c r="AQ56" s="111"/>
      <c r="AR56" s="111"/>
      <c r="AS56" s="71">
        <v>105</v>
      </c>
      <c r="AT56" s="71"/>
      <c r="AU56" s="71"/>
      <c r="AV56" s="71"/>
      <c r="AW56" s="71"/>
      <c r="AX56" s="71"/>
      <c r="AY56" s="71"/>
      <c r="AZ56" s="71"/>
      <c r="BA56" s="71"/>
      <c r="BB56" s="71">
        <v>7</v>
      </c>
      <c r="BC56" s="71"/>
      <c r="BD56" s="71"/>
      <c r="BE56" s="71"/>
      <c r="BF56" s="71"/>
      <c r="BG56" s="71"/>
      <c r="BH56" s="71"/>
      <c r="BI56" s="71"/>
      <c r="BJ56" s="71"/>
    </row>
    <row r="57" spans="3:44" ht="13.5"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7"/>
      <c r="R57" s="42"/>
      <c r="S57" s="42"/>
      <c r="T57" s="37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</row>
    <row r="58" spans="3:62" ht="13.5">
      <c r="C58" s="59" t="s">
        <v>326</v>
      </c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45"/>
      <c r="U58" s="111">
        <f>SUM(AC58:AR58)</f>
        <v>1</v>
      </c>
      <c r="V58" s="111"/>
      <c r="W58" s="111"/>
      <c r="X58" s="111"/>
      <c r="Y58" s="111"/>
      <c r="Z58" s="111"/>
      <c r="AA58" s="111"/>
      <c r="AB58" s="111"/>
      <c r="AC58" s="111">
        <v>0</v>
      </c>
      <c r="AD58" s="111"/>
      <c r="AE58" s="111"/>
      <c r="AF58" s="111"/>
      <c r="AG58" s="111"/>
      <c r="AH58" s="111"/>
      <c r="AI58" s="111"/>
      <c r="AJ58" s="111"/>
      <c r="AK58" s="111">
        <v>1</v>
      </c>
      <c r="AL58" s="111"/>
      <c r="AM58" s="111"/>
      <c r="AN58" s="111"/>
      <c r="AO58" s="111"/>
      <c r="AP58" s="111"/>
      <c r="AQ58" s="111"/>
      <c r="AR58" s="111"/>
      <c r="AS58" s="71">
        <v>0</v>
      </c>
      <c r="AT58" s="71"/>
      <c r="AU58" s="71"/>
      <c r="AV58" s="71"/>
      <c r="AW58" s="71"/>
      <c r="AX58" s="71"/>
      <c r="AY58" s="71"/>
      <c r="AZ58" s="71"/>
      <c r="BA58" s="71"/>
      <c r="BB58" s="71">
        <v>1</v>
      </c>
      <c r="BC58" s="71"/>
      <c r="BD58" s="71"/>
      <c r="BE58" s="71"/>
      <c r="BF58" s="71"/>
      <c r="BG58" s="71"/>
      <c r="BH58" s="71"/>
      <c r="BI58" s="71"/>
      <c r="BJ58" s="71"/>
    </row>
    <row r="59" spans="2:62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38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</row>
    <row r="60" spans="2:6" ht="13.5">
      <c r="B60" s="50" t="s">
        <v>198</v>
      </c>
      <c r="C60" s="50"/>
      <c r="D60" s="50"/>
      <c r="E60" s="30" t="s">
        <v>197</v>
      </c>
      <c r="F60" s="5" t="s">
        <v>316</v>
      </c>
    </row>
  </sheetData>
  <sheetProtection/>
  <mergeCells count="183">
    <mergeCell ref="AC38:AJ38"/>
    <mergeCell ref="AC40:AJ40"/>
    <mergeCell ref="AC42:AJ42"/>
    <mergeCell ref="AC44:AJ44"/>
    <mergeCell ref="AC46:AJ46"/>
    <mergeCell ref="U35:AB36"/>
    <mergeCell ref="U38:AB38"/>
    <mergeCell ref="U40:AB40"/>
    <mergeCell ref="U42:AB42"/>
    <mergeCell ref="U44:AB44"/>
    <mergeCell ref="B3:BJ3"/>
    <mergeCell ref="B5:Q6"/>
    <mergeCell ref="R6:V6"/>
    <mergeCell ref="W6:AA6"/>
    <mergeCell ref="AB6:AF6"/>
    <mergeCell ref="R5:AF5"/>
    <mergeCell ref="AG5:AU5"/>
    <mergeCell ref="AV5:BJ5"/>
    <mergeCell ref="AG6:AK6"/>
    <mergeCell ref="AL6:AP6"/>
    <mergeCell ref="AQ6:AU6"/>
    <mergeCell ref="AV6:AZ6"/>
    <mergeCell ref="BA6:BE6"/>
    <mergeCell ref="BF6:BJ6"/>
    <mergeCell ref="R8:V8"/>
    <mergeCell ref="W8:AA8"/>
    <mergeCell ref="AB8:AF8"/>
    <mergeCell ref="AG8:AK8"/>
    <mergeCell ref="AL8:AP8"/>
    <mergeCell ref="AQ8:AU8"/>
    <mergeCell ref="AV8:AZ8"/>
    <mergeCell ref="BA8:BE8"/>
    <mergeCell ref="BF8:BJ8"/>
    <mergeCell ref="AG9:AK9"/>
    <mergeCell ref="AL9:AP9"/>
    <mergeCell ref="AQ9:AU9"/>
    <mergeCell ref="AV9:AZ9"/>
    <mergeCell ref="BA9:BE9"/>
    <mergeCell ref="BF9:BJ9"/>
    <mergeCell ref="C8:P8"/>
    <mergeCell ref="C11:P11"/>
    <mergeCell ref="R11:V11"/>
    <mergeCell ref="W11:AA11"/>
    <mergeCell ref="AB11:AF11"/>
    <mergeCell ref="AG11:AK11"/>
    <mergeCell ref="AL11:AP11"/>
    <mergeCell ref="AQ11:AU11"/>
    <mergeCell ref="AV11:AZ11"/>
    <mergeCell ref="BA11:BE11"/>
    <mergeCell ref="BF11:BJ11"/>
    <mergeCell ref="R13:V13"/>
    <mergeCell ref="W13:AA13"/>
    <mergeCell ref="AB13:AF13"/>
    <mergeCell ref="AG13:AK13"/>
    <mergeCell ref="AL13:AP13"/>
    <mergeCell ref="AQ13:AU13"/>
    <mergeCell ref="AV13:AZ13"/>
    <mergeCell ref="BA13:BE13"/>
    <mergeCell ref="BF13:BJ13"/>
    <mergeCell ref="R15:V15"/>
    <mergeCell ref="W15:AA15"/>
    <mergeCell ref="AB15:AF15"/>
    <mergeCell ref="AG15:AK15"/>
    <mergeCell ref="AL15:AP15"/>
    <mergeCell ref="AQ15:AU15"/>
    <mergeCell ref="AV15:AZ15"/>
    <mergeCell ref="BA15:BE15"/>
    <mergeCell ref="BF15:BJ15"/>
    <mergeCell ref="R17:V17"/>
    <mergeCell ref="W17:AA17"/>
    <mergeCell ref="AB17:AF17"/>
    <mergeCell ref="AG17:AK17"/>
    <mergeCell ref="AL17:AP17"/>
    <mergeCell ref="AQ17:AU17"/>
    <mergeCell ref="AV17:AZ17"/>
    <mergeCell ref="BA17:BE17"/>
    <mergeCell ref="BF17:BJ17"/>
    <mergeCell ref="R19:V19"/>
    <mergeCell ref="W19:AA19"/>
    <mergeCell ref="AB19:AF19"/>
    <mergeCell ref="AG19:AK19"/>
    <mergeCell ref="AL19:AP19"/>
    <mergeCell ref="AQ19:AU19"/>
    <mergeCell ref="AV19:AZ19"/>
    <mergeCell ref="BA19:BE19"/>
    <mergeCell ref="BF19:BJ19"/>
    <mergeCell ref="R21:V21"/>
    <mergeCell ref="W21:AA21"/>
    <mergeCell ref="AB21:AF21"/>
    <mergeCell ref="AG21:AK21"/>
    <mergeCell ref="AL21:AP21"/>
    <mergeCell ref="AQ21:AU21"/>
    <mergeCell ref="AV21:AZ21"/>
    <mergeCell ref="BA21:BE21"/>
    <mergeCell ref="BF21:BJ21"/>
    <mergeCell ref="R23:V23"/>
    <mergeCell ref="W23:AA23"/>
    <mergeCell ref="AB23:AF23"/>
    <mergeCell ref="AG23:AK23"/>
    <mergeCell ref="AL23:AP23"/>
    <mergeCell ref="AQ23:AU23"/>
    <mergeCell ref="AV23:AZ23"/>
    <mergeCell ref="BA23:BE23"/>
    <mergeCell ref="BF23:BJ23"/>
    <mergeCell ref="C13:D24"/>
    <mergeCell ref="E13:F18"/>
    <mergeCell ref="E19:F24"/>
    <mergeCell ref="I13:O13"/>
    <mergeCell ref="I15:O15"/>
    <mergeCell ref="I17:O17"/>
    <mergeCell ref="L19:O19"/>
    <mergeCell ref="I19:K19"/>
    <mergeCell ref="I21:K21"/>
    <mergeCell ref="I23:K23"/>
    <mergeCell ref="C25:D25"/>
    <mergeCell ref="F25:G25"/>
    <mergeCell ref="F26:G26"/>
    <mergeCell ref="B27:D27"/>
    <mergeCell ref="B33:BJ33"/>
    <mergeCell ref="AS36:BA36"/>
    <mergeCell ref="BB36:BJ36"/>
    <mergeCell ref="AS35:BJ35"/>
    <mergeCell ref="AK35:AR36"/>
    <mergeCell ref="B35:T36"/>
    <mergeCell ref="AC35:AJ36"/>
    <mergeCell ref="AS38:BA38"/>
    <mergeCell ref="BB38:BJ38"/>
    <mergeCell ref="AK38:AR38"/>
    <mergeCell ref="U48:AB48"/>
    <mergeCell ref="U50:AB50"/>
    <mergeCell ref="C38:S38"/>
    <mergeCell ref="C40:S40"/>
    <mergeCell ref="AS40:BA40"/>
    <mergeCell ref="BB40:BJ40"/>
    <mergeCell ref="AK40:AR40"/>
    <mergeCell ref="AC48:AJ48"/>
    <mergeCell ref="U52:AB52"/>
    <mergeCell ref="U54:AB54"/>
    <mergeCell ref="D42:S42"/>
    <mergeCell ref="D44:S44"/>
    <mergeCell ref="C46:S46"/>
    <mergeCell ref="C48:S48"/>
    <mergeCell ref="U46:AB46"/>
    <mergeCell ref="BB48:BJ48"/>
    <mergeCell ref="AS42:BA42"/>
    <mergeCell ref="AK42:AR42"/>
    <mergeCell ref="AK44:AR44"/>
    <mergeCell ref="U56:AB56"/>
    <mergeCell ref="C50:S50"/>
    <mergeCell ref="C52:S52"/>
    <mergeCell ref="C54:S54"/>
    <mergeCell ref="C56:S56"/>
    <mergeCell ref="AK48:AR48"/>
    <mergeCell ref="AC52:AJ52"/>
    <mergeCell ref="BB42:BJ42"/>
    <mergeCell ref="AS44:BA44"/>
    <mergeCell ref="BB44:BJ44"/>
    <mergeCell ref="U58:AB58"/>
    <mergeCell ref="C58:S58"/>
    <mergeCell ref="AS46:BA46"/>
    <mergeCell ref="BB46:BJ46"/>
    <mergeCell ref="AK46:AR46"/>
    <mergeCell ref="AS48:BA48"/>
    <mergeCell ref="AK56:AR56"/>
    <mergeCell ref="AK58:AR58"/>
    <mergeCell ref="AC56:AJ56"/>
    <mergeCell ref="AS50:BA50"/>
    <mergeCell ref="BB50:BJ50"/>
    <mergeCell ref="AK50:AR50"/>
    <mergeCell ref="AC50:AJ50"/>
    <mergeCell ref="AS52:BA52"/>
    <mergeCell ref="BB52:BJ52"/>
    <mergeCell ref="AK52:AR52"/>
    <mergeCell ref="B60:D60"/>
    <mergeCell ref="AS58:BA58"/>
    <mergeCell ref="AC58:AJ58"/>
    <mergeCell ref="AS54:BA54"/>
    <mergeCell ref="BB54:BJ54"/>
    <mergeCell ref="AK54:AR54"/>
    <mergeCell ref="AC54:AJ54"/>
    <mergeCell ref="BB58:BJ58"/>
    <mergeCell ref="AS56:BA56"/>
    <mergeCell ref="BB56:BJ56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2013-07-05T01:50:33Z</dcterms:modified>
  <cp:category/>
  <cp:version/>
  <cp:contentType/>
  <cp:contentStatus/>
</cp:coreProperties>
</file>