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7185" windowHeight="4305" tabRatio="865" activeTab="0"/>
  </bookViews>
  <sheets>
    <sheet name="7表紙" sheetId="1" r:id="rId1"/>
    <sheet name="7表紙裏面" sheetId="2" r:id="rId2"/>
    <sheet name="7-1(45)" sheetId="3" r:id="rId3"/>
    <sheet name="7-2" sheetId="4" r:id="rId4"/>
    <sheet name="7-3(46)" sheetId="5" r:id="rId5"/>
    <sheet name="7-4(47)" sheetId="6" r:id="rId6"/>
    <sheet name="7-5" sheetId="7" r:id="rId7"/>
    <sheet name="7-6(48)" sheetId="8" r:id="rId8"/>
    <sheet name="7-7" sheetId="9" r:id="rId9"/>
    <sheet name="7-8(49)" sheetId="10" r:id="rId10"/>
    <sheet name="7-9" sheetId="11" r:id="rId11"/>
    <sheet name="7-10" sheetId="12" r:id="rId12"/>
    <sheet name="7-11" sheetId="13" r:id="rId13"/>
    <sheet name="7-12" sheetId="14" r:id="rId14"/>
    <sheet name="7-13" sheetId="15" r:id="rId15"/>
    <sheet name="7-14" sheetId="16" r:id="rId16"/>
    <sheet name="7-15" sheetId="17" r:id="rId17"/>
    <sheet name="7-16" sheetId="18" r:id="rId18"/>
    <sheet name="グラフ元データ(工場数構成比)" sheetId="19" r:id="rId19"/>
  </sheets>
  <definedNames>
    <definedName name="_xlnm.Print_Area" localSheetId="11">'7-10'!$A$1:$R$83</definedName>
    <definedName name="_xlnm.Print_Area" localSheetId="12">'7-11'!$A$1:$Q$83</definedName>
    <definedName name="_xlnm.Print_Area" localSheetId="13">'7-12'!$A$1:$R$84</definedName>
    <definedName name="_xlnm.Print_Area" localSheetId="14">'7-13'!$A$1:$Q$84</definedName>
    <definedName name="_xlnm.Print_Area" localSheetId="15">'7-14'!$A$1:$R$85</definedName>
    <definedName name="_xlnm.Print_Area" localSheetId="16">'7-15'!$A$1:$Q$85</definedName>
    <definedName name="_xlnm.Print_Area" localSheetId="17">'7-16'!$A$1:$M$80</definedName>
    <definedName name="_xlnm.Print_Area" localSheetId="3">'7-2'!$A$1:$BJ$65</definedName>
    <definedName name="_xlnm.Print_Area" localSheetId="5">'7-4(47)'!$A$1:$X$70</definedName>
    <definedName name="_xlnm.Print_Area" localSheetId="6">'7-5'!$A$1:$W$70</definedName>
    <definedName name="_xlnm.Print_Area" localSheetId="9">'7-8(49)'!$A$1:$R$88</definedName>
    <definedName name="_xlnm.Print_Area" localSheetId="10">'7-9'!$A$1:$Q$88</definedName>
  </definedNames>
  <calcPr fullCalcOnLoad="1"/>
</workbook>
</file>

<file path=xl/sharedStrings.xml><?xml version="1.0" encoding="utf-8"?>
<sst xmlns="http://schemas.openxmlformats.org/spreadsheetml/2006/main" count="2136" uniqueCount="371">
  <si>
    <t>＝　調査の概要　＝</t>
  </si>
  <si>
    <t>＝　調査の対象　＝</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</si>
  <si>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</si>
  <si>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</si>
  <si>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</si>
  <si>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</si>
  <si>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</si>
  <si>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</si>
  <si>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</si>
  <si>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</si>
  <si>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</si>
  <si>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</si>
  <si>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</si>
  <si>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</si>
  <si>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</si>
  <si>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</si>
  <si>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</si>
  <si>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</si>
  <si>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</si>
  <si>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</si>
  <si>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</si>
  <si>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</si>
  <si>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</si>
  <si>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</si>
  <si>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</si>
  <si>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</si>
  <si>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</si>
  <si>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</si>
  <si>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</si>
  <si>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</si>
  <si>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</si>
  <si>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</si>
  <si>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</si>
  <si>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</si>
  <si>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</si>
  <si>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</si>
  <si>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</si>
  <si>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</si>
  <si>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</si>
  <si>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</si>
  <si>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</si>
  <si>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</si>
  <si>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</si>
  <si>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</si>
  <si>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</si>
  <si>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</si>
  <si>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</si>
  <si>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</si>
  <si>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</si>
  <si>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</si>
  <si>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</si>
  <si>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</si>
  <si>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</si>
  <si>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</si>
  <si>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</si>
  <si>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</si>
  <si>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</si>
  <si>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</si>
  <si>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</si>
  <si>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</si>
  <si>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</si>
  <si>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</si>
  <si>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</si>
  <si>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</si>
  <si>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</si>
  <si>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</si>
  <si>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</si>
  <si>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</si>
  <si>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</si>
  <si>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</si>
  <si>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</si>
  <si>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</si>
  <si>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</si>
  <si>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</si>
  <si>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</si>
  <si>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</si>
  <si>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</si>
  <si>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</si>
  <si>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</si>
  <si>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</si>
  <si>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</si>
  <si>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</si>
  <si>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</si>
  <si>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</si>
  <si>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</si>
  <si>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</si>
  <si>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</si>
  <si>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</si>
  <si>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</si>
  <si>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</si>
  <si>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</si>
  <si>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総務部総務課</t>
  </si>
  <si>
    <t>化学工業</t>
  </si>
  <si>
    <t>石油製品
・
石炭製品</t>
  </si>
  <si>
    <t>ゴム製品</t>
  </si>
  <si>
    <t>非鉄金属</t>
  </si>
  <si>
    <t>金属製品</t>
  </si>
  <si>
    <t>電　　気
機械器具</t>
  </si>
  <si>
    <t>輸 送 用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</si>
  <si>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</si>
  <si>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</si>
  <si>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</si>
  <si>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</si>
  <si>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</si>
  <si>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</si>
  <si>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</si>
  <si>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</si>
  <si>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</si>
  <si>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</si>
  <si>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</si>
  <si>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</si>
  <si>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</si>
  <si>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</si>
  <si>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</si>
  <si>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</si>
  <si>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</si>
  <si>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</si>
  <si>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従業者数</t>
  </si>
  <si>
    <t>製造品出荷額等</t>
  </si>
  <si>
    <t>工場数</t>
  </si>
  <si>
    <t>製造品出荷額</t>
  </si>
  <si>
    <t>加工賃収入額</t>
  </si>
  <si>
    <t>修理料収入額</t>
  </si>
  <si>
    <t>１丁目</t>
  </si>
  <si>
    <t>２丁目</t>
  </si>
  <si>
    <t>３丁目</t>
  </si>
  <si>
    <t>４丁目</t>
  </si>
  <si>
    <t>５丁目</t>
  </si>
  <si>
    <t>６丁目</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</si>
  <si>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</si>
  <si>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</si>
  <si>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</si>
  <si>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</si>
  <si>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</si>
  <si>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</si>
  <si>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</si>
  <si>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</si>
  <si>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</si>
  <si>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</si>
  <si>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</si>
  <si>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</si>
  <si>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</si>
  <si>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</si>
  <si>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</si>
  <si>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</si>
  <si>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</si>
  <si>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</si>
  <si>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</si>
  <si>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</si>
  <si>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</si>
  <si>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</si>
  <si>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</si>
  <si>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</si>
  <si>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</si>
  <si>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</si>
  <si>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</si>
  <si>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</si>
  <si>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</si>
  <si>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</si>
  <si>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</si>
  <si>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</si>
  <si>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</si>
  <si>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</si>
  <si>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</si>
  <si>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</si>
  <si>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</si>
  <si>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</si>
  <si>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</si>
  <si>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</si>
  <si>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</si>
  <si>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</si>
  <si>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</si>
  <si>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</si>
  <si>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</si>
  <si>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</si>
  <si>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</si>
  <si>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</si>
  <si>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</si>
  <si>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</si>
  <si>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</si>
  <si>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</si>
  <si>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</si>
  <si>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</si>
  <si>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</si>
  <si>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</si>
  <si>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化学工業</t>
  </si>
  <si>
    <t>鉄鋼業</t>
  </si>
  <si>
    <t>繊維工業(衣服，その他の繊維製品を除く)</t>
  </si>
  <si>
    <t>計</t>
  </si>
  <si>
    <t>産業別工場数</t>
  </si>
  <si>
    <t>従業者規模別工場数</t>
  </si>
  <si>
    <t>１～３人</t>
  </si>
  <si>
    <t>４～９人</t>
  </si>
  <si>
    <t>10～19人</t>
  </si>
  <si>
    <t>20～29人</t>
  </si>
  <si>
    <t>30～49人</t>
  </si>
  <si>
    <t>50～99人</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</si>
  <si>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</si>
  <si>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調査期日とする。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</si>
  <si>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</si>
  <si>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</si>
  <si>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</si>
  <si>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</si>
  <si>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</si>
  <si>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</si>
  <si>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</si>
  <si>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</si>
  <si>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食料品</t>
  </si>
  <si>
    <t>飲料・たばこ・飼料</t>
  </si>
  <si>
    <t>木材・木製品(家具を除く)</t>
  </si>
  <si>
    <t>家具・装備品</t>
  </si>
  <si>
    <t>パルプ・紙・紙加工品</t>
  </si>
  <si>
    <t>石油製品・石炭製品</t>
  </si>
  <si>
    <t>プラスチック製品</t>
  </si>
  <si>
    <t>ゴム製品</t>
  </si>
  <si>
    <t>なめし革・同製品・毛皮</t>
  </si>
  <si>
    <t>窯業・土石製品</t>
  </si>
  <si>
    <t>非鉄金属</t>
  </si>
  <si>
    <t>金属製品</t>
  </si>
  <si>
    <t>輸送用機械器具</t>
  </si>
  <si>
    <t>その他</t>
  </si>
  <si>
    <t>産業別工場数の構成比</t>
  </si>
  <si>
    <t>製造品出荷額等から、内国消費税額および原材料使用額等を引いたもの。</t>
  </si>
  <si>
    <t>日本標準産業分類に基づく分類(中･小･細)により、事業所の主要な製造品目から１事業所を</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</si>
  <si>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</si>
  <si>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</si>
  <si>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</si>
  <si>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</si>
  <si>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</si>
  <si>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x</t>
  </si>
  <si>
    <t>x</t>
  </si>
  <si>
    <t>平成14年から特定業種の工場についての調査は中止になった。</t>
  </si>
  <si>
    <t>町    名</t>
  </si>
  <si>
    <t>印刷・同関連産業</t>
  </si>
  <si>
    <t>(6)</t>
  </si>
  <si>
    <t>　また、従業者３人以下の事業所は、特定年次以外の年は乙調査の対象から除外する。</t>
  </si>
  <si>
    <t>「製造品出荷額」は、「くず・廃物出荷額」および「その他の収入額」を含む。</t>
  </si>
  <si>
    <t>食料品製造業</t>
  </si>
  <si>
    <t>飲料・たばこ・飼料製造業</t>
  </si>
  <si>
    <t>繊維工業</t>
  </si>
  <si>
    <t>木材・木製品製造業</t>
  </si>
  <si>
    <t>(家具を除く)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</si>
  <si>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</si>
  <si>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</si>
  <si>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</si>
  <si>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</si>
  <si>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</si>
  <si>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</si>
  <si>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</si>
  <si>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</si>
  <si>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</si>
  <si>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</si>
  <si>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</si>
  <si>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</si>
  <si>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　従 業 者 数 お よ び 製 造 品 出 荷 額 等</t>
  </si>
  <si>
    <t>｢修理料収入額｣は、「くず・廃物出荷額」および「その他の収入額」を含む。（表３９とは取扱が異なるので注意）</t>
  </si>
  <si>
    <t>：</t>
  </si>
  <si>
    <t>：</t>
  </si>
  <si>
    <t>　別　工　場　数</t>
  </si>
  <si>
    <t>　数　お　よ　び　製　造　品　出　荷　額　等</t>
  </si>
  <si>
    <t>　お　よ　び　製　造　品　出　荷　額　等　(つ　づ　き)</t>
  </si>
  <si>
    <t>　　注</t>
  </si>
  <si>
    <t>「製造品出荷額」には、「くず・廃物出荷額」や「その他の収入額」を含まない。（表３９とは取扱が異なるので注意）</t>
  </si>
  <si>
    <t>　日本標準産業分類に定める製造業に属する事業所(国の事業に属する事業所を除く)。</t>
  </si>
  <si>
    <t>付加価値額</t>
  </si>
  <si>
    <t>生産額から、内国消費税額、原材料使用額等および原価償却額を引いたもの。</t>
  </si>
  <si>
    <t>生産額</t>
  </si>
  <si>
    <t>付加価値額と異なる。</t>
  </si>
  <si>
    <t>粗付加価値額は、①製造品出荷額等を生産額とみなす、②減価償却額を調査しない、の２点で</t>
  </si>
  <si>
    <t>生産額は以下の式で求める。</t>
  </si>
  <si>
    <t>　生産額＝製造品出荷額等＋（製造品年末在庫額－製造品年初在庫額）</t>
  </si>
  <si>
    <t>　　　　　　　　　　　　＋（半製品および仕掛品年末価額－半製品および仕掛品年初価額）</t>
  </si>
  <si>
    <t>20</t>
  </si>
  <si>
    <t>*</t>
  </si>
  <si>
    <t>( 87)</t>
  </si>
  <si>
    <t>( 81)</t>
  </si>
  <si>
    <t>(107)</t>
  </si>
  <si>
    <t>( 95)</t>
  </si>
  <si>
    <t>( 77)</t>
  </si>
  <si>
    <t>( 70)</t>
  </si>
  <si>
    <t>２</t>
  </si>
  <si>
    <t>( 75)</t>
  </si>
  <si>
    <t>( 69)</t>
  </si>
  <si>
    <t>７</t>
  </si>
  <si>
    <t>( 66)</t>
  </si>
  <si>
    <t>( 50)</t>
  </si>
  <si>
    <t>10</t>
  </si>
  <si>
    <t>11</t>
  </si>
  <si>
    <t>( 55)</t>
  </si>
  <si>
    <t>12</t>
  </si>
  <si>
    <t>( 42)</t>
  </si>
  <si>
    <t>( 89)</t>
  </si>
  <si>
    <t>14</t>
  </si>
  <si>
    <t>15</t>
  </si>
  <si>
    <t>16</t>
  </si>
  <si>
    <t>17</t>
  </si>
  <si>
    <t>18</t>
  </si>
  <si>
    <t>19</t>
  </si>
  <si>
    <t>：</t>
  </si>
  <si>
    <t>：</t>
  </si>
  <si>
    <t>(  897)</t>
  </si>
  <si>
    <t>(  867)</t>
  </si>
  <si>
    <t>(1,302)</t>
  </si>
  <si>
    <t>(1,464)</t>
  </si>
  <si>
    <t>(1,092)</t>
  </si>
  <si>
    <t>(1,156)</t>
  </si>
  <si>
    <t>(1,262)</t>
  </si>
  <si>
    <t>(1,142)</t>
  </si>
  <si>
    <t>(1,014)</t>
  </si>
  <si>
    <t>(  979)</t>
  </si>
  <si>
    <t>(  803)</t>
  </si>
  <si>
    <t>(  678)</t>
  </si>
  <si>
    <t>(  513)</t>
  </si>
  <si>
    <t>その他の収入額</t>
  </si>
  <si>
    <t>21</t>
  </si>
  <si>
    <t>*</t>
  </si>
  <si>
    <t>はん用機械器具製造業</t>
  </si>
  <si>
    <t>生産用機械器具製造業</t>
  </si>
  <si>
    <t>業務用機械器具製造業</t>
  </si>
  <si>
    <t>電子部品・デバイス・</t>
  </si>
  <si>
    <t>電子回路製造業</t>
  </si>
  <si>
    <t>電気機械器具製造業</t>
  </si>
  <si>
    <t>情報通信機械器具製造業</t>
  </si>
  <si>
    <t>輸送用機械器具製造業</t>
  </si>
  <si>
    <t>その他の製造業</t>
  </si>
  <si>
    <t>(平成20年12月31日現在)</t>
  </si>
  <si>
    <t>-</t>
  </si>
  <si>
    <r>
      <t>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rFont val="ＭＳ 明朝"/>
        <family val="1"/>
      </rPr>
      <t>関</t>
    </r>
    <r>
      <rPr>
        <sz val="8"/>
        <rFont val="ＭＳ 明朝"/>
        <family val="1"/>
      </rPr>
      <t>連</t>
    </r>
    <r>
      <rPr>
        <sz val="8"/>
        <rFont val="ＭＳ 明朝"/>
        <family val="1"/>
      </rPr>
      <t>業</t>
    </r>
  </si>
  <si>
    <t>は ん 用　
機械器具</t>
  </si>
  <si>
    <t>生 産 用
機械器具</t>
  </si>
  <si>
    <t>業 務 用
機械器具</t>
  </si>
  <si>
    <t>電子部品
・ﾃﾞﾊﾞｲｽ
・ 電 子
回  　路</t>
  </si>
  <si>
    <t>情報通信
機械器具</t>
  </si>
  <si>
    <t>x</t>
  </si>
  <si>
    <t>付加価値額
（29人以下は
粗付加価値額）</t>
  </si>
  <si>
    <t>*</t>
  </si>
  <si>
    <r>
      <t>工　業　の　す　が　た</t>
    </r>
    <r>
      <rPr>
        <sz val="15"/>
        <rFont val="ＭＳ 明朝"/>
        <family val="1"/>
      </rPr>
      <t>　</t>
    </r>
    <r>
      <rPr>
        <sz val="9"/>
        <rFont val="ＭＳ 明朝"/>
        <family val="1"/>
      </rPr>
      <t>(平成20年12月31日現在)</t>
    </r>
  </si>
  <si>
    <r>
      <t>従業者規模別工場数の構成比</t>
    </r>
    <r>
      <rPr>
        <sz val="15"/>
        <rFont val="ＭＳ 明朝"/>
        <family val="1"/>
      </rPr>
      <t>　</t>
    </r>
    <r>
      <rPr>
        <sz val="9"/>
        <rFont val="ＭＳ 明朝"/>
        <family val="1"/>
      </rPr>
      <t>(平成20年12月31日現在)</t>
    </r>
  </si>
  <si>
    <t>はん用機械器具</t>
  </si>
  <si>
    <t>生産用機械器具</t>
  </si>
  <si>
    <t>業務用機械器具</t>
  </si>
  <si>
    <t>情報通信機械器具</t>
  </si>
  <si>
    <t>電気機械器具</t>
  </si>
  <si>
    <t>電子部品・デバイス・電子回路</t>
  </si>
  <si>
    <t>東京都総務局統計部商工統計課｢平成20年　工業統計調査報告｣</t>
  </si>
  <si>
    <t>7　工　業　統　計　調　査</t>
  </si>
  <si>
    <t>工業統計調査　7- 1</t>
  </si>
  <si>
    <t>45　工場数、従業者数および製造品出荷額等の推移</t>
  </si>
  <si>
    <t>7- 2　工業統計調査</t>
  </si>
  <si>
    <t>45　工場数、従業者数および製造品出荷額等の推移(つづき)</t>
  </si>
  <si>
    <t>工業統計調査　7- 3</t>
  </si>
  <si>
    <t>7- 4　工業統計調査</t>
  </si>
  <si>
    <t>工業統計調査　7- 5</t>
  </si>
  <si>
    <t>48　産 業 別 お よ び 従 業 者 規 模 別 工 場 数 、　</t>
  </si>
  <si>
    <t>7- 6　工業統計調査</t>
  </si>
  <si>
    <t>工業統計調査　7- 7</t>
  </si>
  <si>
    <t>7- 8　工業統計調査</t>
  </si>
  <si>
    <t>49　町　丁　別　工　場　数　、　従　業　者　</t>
  </si>
  <si>
    <t>工業統計調査　7- 9</t>
  </si>
  <si>
    <t>7-10　工業統計調査</t>
  </si>
  <si>
    <t>49　町　丁　別　工　場　数　、　従　業　者　数　</t>
  </si>
  <si>
    <t>工業統計調査　7-11</t>
  </si>
  <si>
    <t>7-12　工業統計調査</t>
  </si>
  <si>
    <t>工業統計調査　7-13</t>
  </si>
  <si>
    <t>7-14　工業統計調査</t>
  </si>
  <si>
    <t>工業統計調査　7-15</t>
  </si>
  <si>
    <t>7-16　工業統計調査</t>
  </si>
  <si>
    <t>46　町別　・　従　業　者　規　模　別　工　場　数</t>
  </si>
  <si>
    <t>47　町別　・　産　業　</t>
  </si>
  <si>
    <t>(1)</t>
  </si>
  <si>
    <t>東京都総務局統計部産業統計課「工業統計調査報告」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</si>
</sst>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 numFmtId="190" formatCode="###\ ###\ ###\ ##0;&quot;△&quot;###\ ###\ ###\ ##0;&quot;－&quot;;@"/>
    <numFmt numFmtId="191" formatCode="#,##0\ ;&quot;△&quot;#,##0\ ;&quot;－ &quot;;@\ "/>
  </numFmts>
  <fonts count="61">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2"/>
      <name val="ＭＳ 明朝"/>
      <family val="1"/>
    </font>
    <font>
      <sz val="15"/>
      <name val="ＭＳ 明朝"/>
      <family val="1"/>
    </font>
    <font>
      <sz val="9"/>
      <name val="ＭＳ Ｐ明朝"/>
      <family val="1"/>
    </font>
    <font>
      <sz val="13"/>
      <name val="ＭＳ 明朝"/>
      <family val="1"/>
    </font>
    <font>
      <sz val="13"/>
      <color indexed="10"/>
      <name val="ＭＳ 明朝"/>
      <family val="1"/>
    </font>
    <font>
      <sz val="11"/>
      <color indexed="8"/>
      <name val="ＭＳ Ｐゴシック"/>
      <family val="3"/>
    </font>
    <font>
      <sz val="9"/>
      <color indexed="8"/>
      <name val="ＭＳ 明朝"/>
      <family val="1"/>
    </font>
    <font>
      <sz val="9"/>
      <color indexed="8"/>
      <name val="ＭＳ ゴシック"/>
      <family val="3"/>
    </font>
    <font>
      <sz val="9"/>
      <color indexed="8"/>
      <name val="ＭＳ Ｐゴシック"/>
      <family val="3"/>
    </font>
    <font>
      <sz val="9.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0" borderId="0" applyNumberFormat="0" applyFill="0" applyBorder="0" applyAlignment="0" applyProtection="0"/>
    <xf numFmtId="0" fontId="60" fillId="31" borderId="0" applyNumberFormat="0" applyBorder="0" applyAlignment="0" applyProtection="0"/>
  </cellStyleXfs>
  <cellXfs count="352">
    <xf numFmtId="0" fontId="0" fillId="0" borderId="0" xfId="0" applyAlignment="1">
      <alignment vertical="center"/>
    </xf>
    <xf numFmtId="49" fontId="4" fillId="0" borderId="0" xfId="0" applyNumberFormat="1" applyFont="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vertical="center"/>
    </xf>
    <xf numFmtId="177" fontId="4" fillId="0" borderId="0" xfId="0" applyNumberFormat="1" applyFont="1" applyBorder="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11" xfId="0" applyFont="1" applyBorder="1" applyAlignment="1">
      <alignment vertical="center"/>
    </xf>
    <xf numFmtId="0" fontId="5" fillId="0" borderId="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0"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49" fontId="8" fillId="0" borderId="0" xfId="0" applyNumberFormat="1" applyFont="1" applyAlignment="1">
      <alignmen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5" fillId="0" borderId="0" xfId="0" applyNumberFormat="1" applyFont="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38" fontId="1" fillId="0" borderId="0" xfId="49" applyFont="1" applyAlignment="1">
      <alignmen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0" xfId="0"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left" vertical="center"/>
    </xf>
    <xf numFmtId="0" fontId="4" fillId="0" borderId="14" xfId="0" applyFont="1" applyBorder="1" applyAlignment="1">
      <alignment horizontal="center" vertical="center"/>
    </xf>
    <xf numFmtId="0" fontId="4" fillId="0" borderId="20" xfId="0" applyFont="1" applyBorder="1" applyAlignment="1">
      <alignment horizontal="right" vertical="center"/>
    </xf>
    <xf numFmtId="0" fontId="4" fillId="0" borderId="21" xfId="0" applyFont="1" applyBorder="1" applyAlignment="1">
      <alignment horizontal="center" vertical="center"/>
    </xf>
    <xf numFmtId="180" fontId="5" fillId="0" borderId="17" xfId="0" applyNumberFormat="1" applyFont="1" applyBorder="1" applyAlignment="1">
      <alignment horizontal="right" vertical="center"/>
    </xf>
    <xf numFmtId="180" fontId="4" fillId="0" borderId="17" xfId="0" applyNumberFormat="1" applyFont="1" applyBorder="1" applyAlignment="1">
      <alignment horizontal="right" vertical="center"/>
    </xf>
    <xf numFmtId="0" fontId="4" fillId="0" borderId="19" xfId="0" applyFont="1" applyBorder="1" applyAlignment="1">
      <alignment horizontal="center" vertical="center"/>
    </xf>
    <xf numFmtId="0" fontId="4" fillId="0" borderId="13" xfId="0" applyFont="1" applyBorder="1" applyAlignment="1">
      <alignment horizontal="distributed" vertical="center"/>
    </xf>
    <xf numFmtId="0" fontId="4" fillId="0" borderId="22" xfId="0" applyFont="1" applyBorder="1" applyAlignment="1">
      <alignment vertical="center"/>
    </xf>
    <xf numFmtId="0" fontId="4" fillId="0" borderId="17" xfId="0" applyFont="1" applyBorder="1" applyAlignment="1">
      <alignment horizontal="center" vertical="center"/>
    </xf>
    <xf numFmtId="0" fontId="5" fillId="0" borderId="17" xfId="0" applyFont="1" applyBorder="1" applyAlignment="1">
      <alignment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180" fontId="4" fillId="0" borderId="17" xfId="0" applyNumberFormat="1" applyFont="1" applyBorder="1" applyAlignment="1">
      <alignment vertical="center"/>
    </xf>
    <xf numFmtId="180" fontId="4" fillId="0" borderId="17" xfId="0" applyNumberFormat="1" applyFont="1" applyBorder="1" applyAlignment="1">
      <alignment horizontal="center" vertical="center"/>
    </xf>
    <xf numFmtId="0" fontId="4" fillId="0" borderId="17" xfId="0" applyFont="1" applyBorder="1" applyAlignment="1">
      <alignment horizontal="right" vertical="center"/>
    </xf>
    <xf numFmtId="41" fontId="4" fillId="0" borderId="17" xfId="0" applyNumberFormat="1" applyFont="1" applyBorder="1" applyAlignment="1">
      <alignment horizontal="right" vertical="center"/>
    </xf>
    <xf numFmtId="0" fontId="4" fillId="0" borderId="13" xfId="0" applyFont="1" applyBorder="1" applyAlignment="1">
      <alignment vertical="center" wrapText="1"/>
    </xf>
    <xf numFmtId="0" fontId="4" fillId="0" borderId="21" xfId="0" applyFont="1" applyBorder="1" applyAlignment="1">
      <alignment vertical="center" wrapText="1"/>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distributed" vertical="center"/>
    </xf>
    <xf numFmtId="0" fontId="4" fillId="0" borderId="19" xfId="0" applyFont="1" applyBorder="1" applyAlignment="1">
      <alignment horizontal="distributed" vertical="center"/>
    </xf>
    <xf numFmtId="0" fontId="4" fillId="0" borderId="19" xfId="0" applyFont="1" applyBorder="1" applyAlignment="1">
      <alignment vertical="center"/>
    </xf>
    <xf numFmtId="180" fontId="4" fillId="0" borderId="17" xfId="0" applyNumberFormat="1" applyFont="1" applyFill="1" applyBorder="1" applyAlignment="1">
      <alignment horizontal="right" vertical="center"/>
    </xf>
    <xf numFmtId="0" fontId="4" fillId="0" borderId="21" xfId="0" applyFont="1" applyBorder="1" applyAlignment="1">
      <alignment vertical="center"/>
    </xf>
    <xf numFmtId="0" fontId="4" fillId="0" borderId="21" xfId="0" applyFont="1" applyFill="1" applyBorder="1" applyAlignment="1">
      <alignment vertical="center"/>
    </xf>
    <xf numFmtId="0" fontId="4" fillId="0" borderId="18" xfId="0" applyFont="1" applyFill="1" applyBorder="1" applyAlignment="1">
      <alignment vertical="center"/>
    </xf>
    <xf numFmtId="0" fontId="4" fillId="0" borderId="13" xfId="0" applyFont="1" applyBorder="1" applyAlignment="1">
      <alignment horizontal="distributed" vertical="center"/>
    </xf>
    <xf numFmtId="0" fontId="4" fillId="0" borderId="21" xfId="0" applyFont="1" applyBorder="1" applyAlignment="1">
      <alignment horizontal="distributed" vertical="center"/>
    </xf>
    <xf numFmtId="0" fontId="4" fillId="0" borderId="20" xfId="0" applyFont="1" applyBorder="1" applyAlignment="1">
      <alignment horizontal="distributed" vertical="center"/>
    </xf>
    <xf numFmtId="0" fontId="13" fillId="0" borderId="0" xfId="0" applyFont="1" applyAlignment="1">
      <alignment vertical="center"/>
    </xf>
    <xf numFmtId="0" fontId="9" fillId="0" borderId="0" xfId="0" applyFont="1" applyAlignment="1">
      <alignment vertical="center"/>
    </xf>
    <xf numFmtId="0" fontId="4" fillId="0" borderId="13" xfId="0" applyFont="1" applyFill="1" applyBorder="1" applyAlignment="1">
      <alignment vertical="center"/>
    </xf>
    <xf numFmtId="0" fontId="1" fillId="0" borderId="0" xfId="0" applyFont="1" applyAlignment="1">
      <alignment vertical="center"/>
    </xf>
    <xf numFmtId="189"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15" fillId="0" borderId="0" xfId="0" applyFont="1" applyBorder="1" applyAlignment="1">
      <alignment vertical="center"/>
    </xf>
    <xf numFmtId="0" fontId="4" fillId="0" borderId="0" xfId="0" applyFont="1" applyBorder="1" applyAlignment="1">
      <alignment vertical="center"/>
    </xf>
    <xf numFmtId="180" fontId="4" fillId="0" borderId="10" xfId="0" applyNumberFormat="1" applyFont="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horizontal="right" vertical="center"/>
    </xf>
    <xf numFmtId="0" fontId="4" fillId="0" borderId="0" xfId="0" applyFont="1" applyFill="1" applyAlignment="1">
      <alignment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23" xfId="0" applyFont="1" applyBorder="1" applyAlignment="1">
      <alignment horizontal="distributed" vertical="center" wrapText="1"/>
    </xf>
    <xf numFmtId="0" fontId="4" fillId="0" borderId="23" xfId="0" applyFont="1" applyFill="1" applyBorder="1" applyAlignment="1">
      <alignment horizontal="distributed" vertical="center"/>
    </xf>
    <xf numFmtId="0" fontId="4" fillId="0" borderId="23" xfId="0" applyFont="1" applyBorder="1" applyAlignment="1">
      <alignment vertical="center"/>
    </xf>
    <xf numFmtId="0" fontId="4" fillId="0" borderId="23" xfId="0" applyFont="1" applyBorder="1" applyAlignment="1">
      <alignment horizontal="distributed" vertical="center"/>
    </xf>
    <xf numFmtId="0" fontId="4" fillId="0" borderId="24" xfId="0" applyFont="1" applyBorder="1" applyAlignment="1">
      <alignment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180" fontId="5" fillId="0" borderId="23" xfId="0" applyNumberFormat="1" applyFont="1" applyFill="1" applyBorder="1" applyAlignment="1">
      <alignment horizontal="right" vertical="center"/>
    </xf>
    <xf numFmtId="0" fontId="5" fillId="0" borderId="23" xfId="0" applyFont="1" applyFill="1" applyBorder="1" applyAlignment="1">
      <alignment horizontal="distributed" vertical="center"/>
    </xf>
    <xf numFmtId="38" fontId="0" fillId="0" borderId="0" xfId="49" applyFont="1" applyAlignment="1">
      <alignment vertical="center"/>
    </xf>
    <xf numFmtId="0" fontId="0" fillId="0" borderId="0" xfId="0" applyFont="1" applyAlignment="1">
      <alignment vertical="center"/>
    </xf>
    <xf numFmtId="0" fontId="5" fillId="0" borderId="17" xfId="0" applyFont="1" applyFill="1" applyBorder="1" applyAlignment="1">
      <alignment vertical="center"/>
    </xf>
    <xf numFmtId="189" fontId="4" fillId="0" borderId="0" xfId="0" applyNumberFormat="1" applyFont="1" applyFill="1" applyBorder="1" applyAlignment="1">
      <alignment horizontal="right" vertical="center"/>
    </xf>
    <xf numFmtId="189" fontId="13" fillId="0" borderId="0" xfId="0" applyNumberFormat="1" applyFont="1" applyAlignment="1">
      <alignment vertical="center"/>
    </xf>
    <xf numFmtId="180" fontId="13" fillId="0" borderId="0" xfId="0" applyNumberFormat="1" applyFont="1" applyAlignment="1">
      <alignment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49" fontId="5" fillId="0" borderId="0" xfId="0" applyNumberFormat="1" applyFont="1" applyFill="1" applyAlignment="1">
      <alignment horizontal="center" vertical="center"/>
    </xf>
    <xf numFmtId="49" fontId="4" fillId="0" borderId="0"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4" fillId="0" borderId="10" xfId="0" applyFont="1" applyFill="1" applyBorder="1" applyAlignment="1">
      <alignment horizontal="right"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25"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4" fillId="0" borderId="25" xfId="0" applyFont="1" applyFill="1" applyBorder="1" applyAlignment="1">
      <alignmen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Alignment="1">
      <alignment horizontal="center" vertical="center"/>
    </xf>
    <xf numFmtId="177" fontId="4" fillId="0" borderId="17"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49" fontId="4" fillId="0" borderId="0" xfId="0" applyNumberFormat="1" applyFont="1" applyFill="1" applyAlignment="1">
      <alignment horizontal="left" vertical="center"/>
    </xf>
    <xf numFmtId="178" fontId="4" fillId="0" borderId="0" xfId="0" applyNumberFormat="1" applyFont="1" applyFill="1" applyAlignment="1">
      <alignment horizontal="left" vertical="center"/>
    </xf>
    <xf numFmtId="177"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Border="1" applyAlignment="1">
      <alignment horizontal="left" vertical="center"/>
    </xf>
    <xf numFmtId="0" fontId="5" fillId="0" borderId="0" xfId="0" applyFont="1" applyFill="1" applyBorder="1" applyAlignment="1">
      <alignment vertical="center"/>
    </xf>
    <xf numFmtId="177" fontId="5"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23" xfId="0" applyFont="1" applyFill="1" applyBorder="1" applyAlignment="1">
      <alignment vertical="center"/>
    </xf>
    <xf numFmtId="49" fontId="5" fillId="0" borderId="0" xfId="0" applyNumberFormat="1" applyFont="1" applyFill="1" applyBorder="1" applyAlignment="1">
      <alignment horizontal="center" vertical="center"/>
    </xf>
    <xf numFmtId="177" fontId="5" fillId="0" borderId="17" xfId="0" applyNumberFormat="1" applyFont="1" applyFill="1" applyBorder="1" applyAlignment="1">
      <alignment horizontal="right" vertical="center"/>
    </xf>
    <xf numFmtId="178" fontId="5" fillId="0" borderId="0" xfId="0" applyNumberFormat="1" applyFont="1" applyFill="1" applyBorder="1" applyAlignment="1">
      <alignment horizontal="center" vertical="center"/>
    </xf>
    <xf numFmtId="0" fontId="5" fillId="0" borderId="10" xfId="0" applyFont="1" applyFill="1" applyBorder="1" applyAlignment="1">
      <alignment vertical="center"/>
    </xf>
    <xf numFmtId="0" fontId="4"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24" xfId="0" applyFont="1" applyFill="1" applyBorder="1" applyAlignment="1">
      <alignment vertical="center"/>
    </xf>
    <xf numFmtId="177" fontId="5"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178" fontId="5" fillId="0" borderId="10" xfId="0" applyNumberFormat="1" applyFont="1" applyFill="1" applyBorder="1" applyAlignment="1">
      <alignment horizontal="left" vertical="center"/>
    </xf>
    <xf numFmtId="177" fontId="5" fillId="0" borderId="0" xfId="0" applyNumberFormat="1" applyFont="1" applyFill="1" applyAlignment="1">
      <alignment vertical="center"/>
    </xf>
    <xf numFmtId="49" fontId="5" fillId="0" borderId="0" xfId="0" applyNumberFormat="1" applyFont="1" applyFill="1" applyBorder="1" applyAlignment="1">
      <alignment horizontal="right" vertical="center"/>
    </xf>
    <xf numFmtId="49" fontId="4" fillId="0" borderId="10" xfId="0" applyNumberFormat="1" applyFont="1" applyFill="1" applyBorder="1" applyAlignment="1">
      <alignment vertical="center"/>
    </xf>
    <xf numFmtId="0" fontId="4" fillId="0" borderId="23" xfId="0" applyFont="1" applyFill="1" applyBorder="1" applyAlignment="1">
      <alignment vertical="center"/>
    </xf>
    <xf numFmtId="191" fontId="4" fillId="0" borderId="0" xfId="0" applyNumberFormat="1" applyFont="1" applyBorder="1" applyAlignment="1">
      <alignment horizontal="right" vertical="center"/>
    </xf>
    <xf numFmtId="191" fontId="4" fillId="0" borderId="0" xfId="0" applyNumberFormat="1" applyFont="1" applyBorder="1" applyAlignment="1">
      <alignment vertical="center"/>
    </xf>
    <xf numFmtId="191" fontId="4" fillId="0" borderId="0" xfId="0" applyNumberFormat="1" applyFont="1" applyBorder="1" applyAlignment="1">
      <alignment horizontal="center" vertical="center"/>
    </xf>
    <xf numFmtId="191" fontId="5" fillId="0" borderId="0" xfId="0" applyNumberFormat="1" applyFont="1" applyFill="1" applyBorder="1" applyAlignment="1">
      <alignment horizontal="right" vertical="center"/>
    </xf>
    <xf numFmtId="191" fontId="4" fillId="0" borderId="0" xfId="0" applyNumberFormat="1" applyFont="1" applyFill="1" applyBorder="1" applyAlignment="1">
      <alignment horizontal="right" vertical="center"/>
    </xf>
    <xf numFmtId="191" fontId="5" fillId="0" borderId="0" xfId="0" applyNumberFormat="1" applyFont="1" applyBorder="1" applyAlignment="1">
      <alignment horizontal="right" vertical="center"/>
    </xf>
    <xf numFmtId="191" fontId="4" fillId="0" borderId="0" xfId="0" applyNumberFormat="1" applyFont="1" applyAlignment="1">
      <alignment vertical="center"/>
    </xf>
    <xf numFmtId="191" fontId="4" fillId="0" borderId="0" xfId="0" applyNumberFormat="1" applyFont="1" applyAlignment="1">
      <alignment horizontal="right" vertical="center"/>
    </xf>
    <xf numFmtId="191" fontId="5" fillId="0" borderId="0" xfId="0" applyNumberFormat="1" applyFont="1" applyFill="1" applyAlignment="1">
      <alignment vertical="center"/>
    </xf>
    <xf numFmtId="177" fontId="20" fillId="0" borderId="0" xfId="0" applyNumberFormat="1" applyFont="1" applyFill="1" applyAlignment="1">
      <alignment horizontal="right" vertical="center"/>
    </xf>
    <xf numFmtId="0" fontId="20" fillId="0" borderId="0" xfId="0" applyFont="1" applyFill="1" applyBorder="1" applyAlignment="1">
      <alignment vertical="center"/>
    </xf>
    <xf numFmtId="0" fontId="19" fillId="0" borderId="0" xfId="0" applyFont="1" applyFill="1" applyAlignment="1">
      <alignment horizontal="center" vertical="center"/>
    </xf>
    <xf numFmtId="0" fontId="20" fillId="0" borderId="23" xfId="0" applyFont="1" applyFill="1" applyBorder="1" applyAlignment="1">
      <alignment vertical="center"/>
    </xf>
    <xf numFmtId="0" fontId="20" fillId="0" borderId="0" xfId="0" applyFont="1" applyFill="1" applyAlignment="1">
      <alignment vertical="center"/>
    </xf>
    <xf numFmtId="49" fontId="20" fillId="0" borderId="0" xfId="0" applyNumberFormat="1" applyFont="1" applyFill="1" applyBorder="1" applyAlignment="1">
      <alignment horizontal="right" vertical="center"/>
    </xf>
    <xf numFmtId="0" fontId="1"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191" fontId="0" fillId="0" borderId="0" xfId="0" applyNumberFormat="1" applyAlignment="1">
      <alignment vertical="center"/>
    </xf>
    <xf numFmtId="177" fontId="0" fillId="0" borderId="0" xfId="0" applyNumberFormat="1" applyAlignment="1">
      <alignment vertical="center"/>
    </xf>
    <xf numFmtId="0" fontId="22" fillId="0" borderId="0" xfId="0" applyFont="1" applyFill="1" applyAlignment="1">
      <alignment horizontal="right" vertical="center"/>
    </xf>
    <xf numFmtId="0" fontId="15" fillId="0" borderId="0" xfId="0" applyFont="1" applyFill="1" applyBorder="1" applyAlignment="1">
      <alignment vertical="center"/>
    </xf>
    <xf numFmtId="0" fontId="22" fillId="0" borderId="0" xfId="0" applyFont="1" applyFill="1" applyAlignment="1">
      <alignment vertical="center"/>
    </xf>
    <xf numFmtId="0" fontId="22" fillId="0" borderId="0" xfId="0" applyFont="1" applyAlignment="1">
      <alignment horizontal="right" vertical="center"/>
    </xf>
    <xf numFmtId="0" fontId="15" fillId="0" borderId="0" xfId="0" applyFont="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15" fillId="0" borderId="11" xfId="0" applyFont="1" applyBorder="1" applyAlignment="1">
      <alignment vertical="center"/>
    </xf>
    <xf numFmtId="0" fontId="22" fillId="0" borderId="0" xfId="0" applyFont="1" applyAlignment="1">
      <alignment vertical="center"/>
    </xf>
    <xf numFmtId="49" fontId="3" fillId="0" borderId="0" xfId="0" applyNumberFormat="1" applyFont="1" applyAlignment="1">
      <alignment horizontal="center" vertical="center"/>
    </xf>
    <xf numFmtId="49" fontId="8"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49" fontId="20" fillId="0" borderId="0" xfId="0" applyNumberFormat="1" applyFont="1" applyFill="1" applyBorder="1" applyAlignment="1">
      <alignment horizontal="center" vertical="center"/>
    </xf>
    <xf numFmtId="180"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180" fontId="4" fillId="0" borderId="17" xfId="0" applyNumberFormat="1" applyFont="1" applyFill="1" applyBorder="1" applyAlignment="1">
      <alignment horizontal="right"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0" xfId="0"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left" vertical="center"/>
    </xf>
    <xf numFmtId="177" fontId="4" fillId="0" borderId="0" xfId="0" applyNumberFormat="1" applyFont="1" applyFill="1" applyAlignment="1">
      <alignment horizontal="right" vertical="center"/>
    </xf>
    <xf numFmtId="178" fontId="4" fillId="0" borderId="0" xfId="0" applyNumberFormat="1" applyFont="1" applyFill="1" applyAlignment="1">
      <alignment horizontal="lef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4"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6"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1" fillId="0" borderId="16" xfId="0" applyFont="1" applyFill="1" applyBorder="1" applyAlignment="1">
      <alignment horizontal="distributed" vertical="center"/>
    </xf>
    <xf numFmtId="0" fontId="1" fillId="0" borderId="27" xfId="0" applyFont="1" applyFill="1" applyBorder="1" applyAlignment="1">
      <alignment horizontal="distributed" vertical="center"/>
    </xf>
    <xf numFmtId="0" fontId="1" fillId="0" borderId="21"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22" xfId="0" applyFont="1" applyFill="1" applyBorder="1" applyAlignment="1">
      <alignment horizontal="distributed" vertical="center"/>
    </xf>
    <xf numFmtId="178"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180" fontId="20" fillId="0" borderId="0" xfId="0" applyNumberFormat="1" applyFont="1" applyFill="1" applyBorder="1" applyAlignment="1">
      <alignment horizontal="right" vertical="center"/>
    </xf>
    <xf numFmtId="180" fontId="20" fillId="0" borderId="17" xfId="0" applyNumberFormat="1" applyFont="1" applyFill="1" applyBorder="1" applyAlignment="1">
      <alignment horizontal="right" vertical="center"/>
    </xf>
    <xf numFmtId="0" fontId="4" fillId="0" borderId="11"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4"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1"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0" xfId="0" applyFont="1" applyFill="1" applyBorder="1" applyAlignment="1">
      <alignment horizontal="distributed" vertical="center"/>
    </xf>
    <xf numFmtId="177" fontId="20" fillId="0" borderId="0" xfId="0" applyNumberFormat="1" applyFont="1" applyFill="1" applyBorder="1" applyAlignment="1">
      <alignment horizontal="right" vertical="center"/>
    </xf>
    <xf numFmtId="177" fontId="20" fillId="0" borderId="0" xfId="0" applyNumberFormat="1" applyFont="1" applyFill="1" applyAlignment="1">
      <alignment horizontal="right" vertical="center"/>
    </xf>
    <xf numFmtId="49" fontId="20" fillId="0" borderId="0" xfId="0" applyNumberFormat="1" applyFont="1" applyFill="1" applyAlignment="1">
      <alignment horizontal="center" vertical="center"/>
    </xf>
    <xf numFmtId="177" fontId="20" fillId="0" borderId="17" xfId="0" applyNumberFormat="1" applyFont="1" applyFill="1" applyBorder="1" applyAlignment="1">
      <alignment horizontal="right" vertical="center"/>
    </xf>
    <xf numFmtId="0" fontId="4" fillId="0" borderId="0" xfId="0" applyFont="1" applyBorder="1" applyAlignment="1">
      <alignment horizontal="distributed" vertical="center"/>
    </xf>
    <xf numFmtId="0" fontId="4" fillId="0" borderId="0" xfId="0" applyFont="1" applyFill="1" applyBorder="1" applyAlignment="1">
      <alignment horizontal="distributed" vertical="center"/>
    </xf>
    <xf numFmtId="0" fontId="15" fillId="0" borderId="0" xfId="0" applyFont="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5" xfId="0" applyFont="1" applyBorder="1" applyAlignment="1">
      <alignment horizontal="distributed" vertical="center"/>
    </xf>
    <xf numFmtId="0" fontId="4" fillId="0" borderId="22" xfId="0" applyFont="1" applyBorder="1" applyAlignment="1">
      <alignment horizontal="distributed" vertical="center"/>
    </xf>
    <xf numFmtId="0" fontId="5" fillId="0" borderId="0" xfId="0" applyFont="1" applyBorder="1" applyAlignment="1">
      <alignment horizontal="distributed" vertical="center" wrapText="1"/>
    </xf>
    <xf numFmtId="0" fontId="4" fillId="0" borderId="0" xfId="0" applyFont="1" applyAlignment="1">
      <alignment horizontal="distributed" vertical="center"/>
    </xf>
    <xf numFmtId="0" fontId="16" fillId="0" borderId="0" xfId="0" applyFont="1" applyFill="1" applyBorder="1" applyAlignment="1">
      <alignment horizontal="right" vertical="center"/>
    </xf>
    <xf numFmtId="0" fontId="9"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9" fillId="0" borderId="12" xfId="0" applyFont="1" applyFill="1" applyBorder="1" applyAlignment="1">
      <alignment horizontal="distributed" vertical="center" wrapText="1"/>
    </xf>
    <xf numFmtId="0" fontId="9" fillId="0" borderId="20" xfId="0" applyFont="1" applyFill="1" applyBorder="1" applyAlignment="1">
      <alignment horizontal="distributed" vertical="center"/>
    </xf>
    <xf numFmtId="0" fontId="9" fillId="0" borderId="20" xfId="0" applyFont="1" applyFill="1" applyBorder="1" applyAlignment="1">
      <alignment horizontal="center" vertical="center"/>
    </xf>
    <xf numFmtId="0" fontId="5" fillId="0" borderId="0" xfId="0" applyFont="1" applyAlignment="1">
      <alignment horizontal="distributed" vertical="center" wrapText="1"/>
    </xf>
    <xf numFmtId="0" fontId="4" fillId="0" borderId="12" xfId="0" applyFont="1" applyBorder="1" applyAlignment="1">
      <alignment horizontal="distributed" vertical="center"/>
    </xf>
    <xf numFmtId="0" fontId="9" fillId="0" borderId="12" xfId="0" applyFont="1" applyFill="1" applyBorder="1" applyAlignment="1">
      <alignment horizontal="distributed" vertical="center"/>
    </xf>
    <xf numFmtId="0" fontId="9" fillId="0" borderId="1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9" fillId="0" borderId="29" xfId="0" applyFont="1" applyFill="1" applyBorder="1" applyAlignment="1">
      <alignment horizontal="distributed" vertical="center" wrapText="1"/>
    </xf>
    <xf numFmtId="0" fontId="9" fillId="0" borderId="30" xfId="0" applyFont="1" applyFill="1" applyBorder="1" applyAlignment="1">
      <alignment horizontal="distributed" vertical="center"/>
    </xf>
    <xf numFmtId="0" fontId="0" fillId="0" borderId="12" xfId="0" applyFill="1" applyBorder="1" applyAlignment="1">
      <alignment vertical="center"/>
    </xf>
    <xf numFmtId="0" fontId="0" fillId="0" borderId="20" xfId="0" applyFill="1" applyBorder="1" applyAlignment="1">
      <alignment vertical="center"/>
    </xf>
    <xf numFmtId="0" fontId="9" fillId="0" borderId="12" xfId="0" applyFont="1" applyFill="1" applyBorder="1" applyAlignment="1">
      <alignment horizontal="center" vertical="center" wrapText="1"/>
    </xf>
    <xf numFmtId="0" fontId="9" fillId="0" borderId="20" xfId="0" applyFont="1" applyFill="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0" xfId="0" applyFont="1" applyFill="1" applyBorder="1" applyAlignment="1">
      <alignment horizontal="distributed" vertical="center" wrapText="1"/>
    </xf>
    <xf numFmtId="0" fontId="9" fillId="0" borderId="12" xfId="0" applyFont="1" applyFill="1" applyBorder="1" applyAlignment="1">
      <alignment horizontal="center" vertical="center"/>
    </xf>
    <xf numFmtId="0" fontId="9" fillId="0" borderId="18" xfId="0" applyFont="1" applyFill="1" applyBorder="1" applyAlignment="1">
      <alignment horizontal="distributed" vertical="center" wrapText="1"/>
    </xf>
    <xf numFmtId="0" fontId="9" fillId="0" borderId="31" xfId="0" applyFont="1" applyFill="1" applyBorder="1" applyAlignment="1">
      <alignment horizontal="distributed" vertical="center"/>
    </xf>
    <xf numFmtId="0" fontId="9" fillId="0" borderId="2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26" xfId="0" applyFont="1" applyBorder="1" applyAlignment="1">
      <alignment horizontal="distributed" vertical="center"/>
    </xf>
    <xf numFmtId="0" fontId="4" fillId="0" borderId="26" xfId="0" applyFont="1" applyBorder="1" applyAlignment="1">
      <alignment horizontal="distributed" vertical="center" wrapText="1"/>
    </xf>
    <xf numFmtId="0" fontId="5" fillId="0" borderId="0" xfId="0" applyFont="1" applyBorder="1" applyAlignment="1">
      <alignment horizontal="distributed" vertical="center"/>
    </xf>
    <xf numFmtId="0" fontId="4" fillId="0" borderId="30" xfId="0" applyFont="1" applyBorder="1" applyAlignment="1">
      <alignment horizontal="distributed" vertical="center" wrapText="1"/>
    </xf>
    <xf numFmtId="0" fontId="0" fillId="0" borderId="12" xfId="0" applyBorder="1" applyAlignment="1">
      <alignment vertical="center"/>
    </xf>
    <xf numFmtId="0" fontId="0" fillId="0" borderId="20" xfId="0" applyBorder="1" applyAlignment="1">
      <alignment vertical="center"/>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15" fillId="0" borderId="0" xfId="0" applyFont="1" applyBorder="1" applyAlignment="1">
      <alignment horizontal="distributed" vertical="center"/>
    </xf>
    <xf numFmtId="0" fontId="15" fillId="0" borderId="11" xfId="0" applyFont="1" applyBorder="1" applyAlignment="1">
      <alignment horizontal="center" vertical="center"/>
    </xf>
    <xf numFmtId="0" fontId="16" fillId="0" borderId="0" xfId="0" applyFont="1" applyFill="1" applyBorder="1" applyAlignment="1">
      <alignment horizontal="left" vertical="center"/>
    </xf>
    <xf numFmtId="0" fontId="4" fillId="0" borderId="17" xfId="0" applyFont="1" applyBorder="1" applyAlignment="1">
      <alignment horizontal="distributed" vertical="center"/>
    </xf>
    <xf numFmtId="0" fontId="4" fillId="0" borderId="32" xfId="0" applyFont="1" applyBorder="1" applyAlignment="1">
      <alignment horizontal="distributed" vertical="center"/>
    </xf>
    <xf numFmtId="0" fontId="4" fillId="0" borderId="3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0" fillId="0" borderId="0" xfId="0" applyFont="1" applyAlignment="1">
      <alignment horizontal="center" vertical="center"/>
    </xf>
    <xf numFmtId="0" fontId="15" fillId="0" borderId="0" xfId="0" applyNumberFormat="1" applyFont="1" applyBorder="1" applyAlignment="1">
      <alignment horizontal="distributed" vertical="center"/>
    </xf>
    <xf numFmtId="0" fontId="15" fillId="0" borderId="11" xfId="0" applyFont="1" applyBorder="1" applyAlignment="1">
      <alignment horizontal="right" vertical="center"/>
    </xf>
    <xf numFmtId="49" fontId="15" fillId="0" borderId="11"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5" fillId="0" borderId="0" xfId="0" applyFont="1" applyFill="1" applyBorder="1" applyAlignment="1">
      <alignment horizontal="distributed" vertical="center"/>
    </xf>
    <xf numFmtId="0" fontId="4" fillId="0" borderId="28" xfId="0" applyFont="1" applyBorder="1" applyAlignment="1">
      <alignment horizontal="distributed" vertical="center"/>
    </xf>
    <xf numFmtId="0" fontId="9" fillId="0" borderId="28" xfId="0" applyFont="1" applyBorder="1" applyAlignment="1">
      <alignment horizontal="center" vertical="center" wrapText="1"/>
    </xf>
    <xf numFmtId="0" fontId="11" fillId="0" borderId="20" xfId="0" applyFont="1" applyBorder="1" applyAlignment="1">
      <alignment horizontal="center" vertical="center"/>
    </xf>
    <xf numFmtId="0" fontId="4" fillId="0" borderId="13"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27" xfId="0" applyFont="1" applyBorder="1" applyAlignment="1">
      <alignment horizontal="distributed" vertical="center"/>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15"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33" xfId="0" applyFont="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23" xfId="0" applyFont="1" applyBorder="1" applyAlignment="1">
      <alignment horizontal="distributed" vertical="center"/>
    </xf>
    <xf numFmtId="0" fontId="16"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
          <c:y val="0.064"/>
          <c:w val="0.51325"/>
          <c:h val="0.7437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solidFill>
                <a:srgbClr val="993366"/>
              </a:solidFill>
              <a:ln w="3175">
                <a:solidFill>
                  <a:srgbClr val="000000"/>
                </a:solidFill>
              </a:ln>
            </c:spPr>
          </c:dPt>
          <c:dPt>
            <c:idx val="2"/>
            <c:spPr>
              <a:pattFill prst="pct5">
                <a:fgClr>
                  <a:srgbClr val="000000"/>
                </a:fgClr>
                <a:bgClr>
                  <a:srgbClr val="FFFFFF"/>
                </a:bgClr>
              </a:pattFill>
              <a:ln w="3175">
                <a:solidFill>
                  <a:srgbClr val="000000"/>
                </a:solidFill>
              </a:ln>
            </c:spPr>
          </c:dPt>
          <c:dPt>
            <c:idx val="3"/>
            <c:spPr>
              <a:pattFill prst="pct25">
                <a:fgClr>
                  <a:srgbClr val="000000"/>
                </a:fgClr>
                <a:bgClr>
                  <a:srgbClr val="FFFFFF"/>
                </a:bgClr>
              </a:pattFill>
              <a:ln w="3175">
                <a:solidFill>
                  <a:srgbClr val="000000"/>
                </a:solidFill>
              </a:ln>
            </c:spPr>
          </c:dPt>
          <c:dPt>
            <c:idx val="4"/>
            <c:spPr>
              <a:pattFill prst="dashDnDiag">
                <a:fgClr>
                  <a:srgbClr val="000000"/>
                </a:fgClr>
                <a:bgClr>
                  <a:srgbClr val="FFFFFF"/>
                </a:bgClr>
              </a:pattFill>
              <a:ln w="3175">
                <a:solidFill>
                  <a:srgbClr val="000000"/>
                </a:solidFill>
              </a:ln>
            </c:spPr>
          </c:dPt>
          <c:dPt>
            <c:idx val="5"/>
            <c:spPr>
              <a:pattFill prst="dkDnDiag">
                <a:fgClr>
                  <a:srgbClr val="000000"/>
                </a:fgClr>
                <a:bgClr>
                  <a:srgbClr val="FFFFFF"/>
                </a:bgClr>
              </a:pattFill>
              <a:ln w="3175">
                <a:solidFill>
                  <a:srgbClr val="000000"/>
                </a:solidFill>
              </a:ln>
            </c:spPr>
          </c:dPt>
          <c:dPt>
            <c:idx val="6"/>
            <c:spPr>
              <a:pattFill prst="divot">
                <a:fgClr>
                  <a:srgbClr val="000000"/>
                </a:fgClr>
                <a:bgClr>
                  <a:srgbClr val="FFFFFF"/>
                </a:bgClr>
              </a:pattFill>
              <a:ln w="3175">
                <a:solidFill>
                  <a:srgbClr val="000000"/>
                </a:solidFill>
              </a:ln>
            </c:spPr>
          </c:dPt>
          <c:dPt>
            <c:idx val="7"/>
            <c:spPr>
              <a:pattFill prst="narVert">
                <a:fgClr>
                  <a:srgbClr val="000000"/>
                </a:fgClr>
                <a:bgClr>
                  <a:srgbClr val="FFFFFF"/>
                </a:bgClr>
              </a:pattFill>
              <a:ln w="3175">
                <a:solidFill>
                  <a:srgbClr val="000000"/>
                </a:solidFill>
              </a:ln>
            </c:spPr>
          </c:dPt>
          <c:dPt>
            <c:idx val="8"/>
            <c:spPr>
              <a:pattFill prst="openDmnd">
                <a:fgClr>
                  <a:srgbClr val="000000"/>
                </a:fgClr>
                <a:bgClr>
                  <a:srgbClr val="FFFFFF"/>
                </a:bgClr>
              </a:pattFill>
              <a:ln w="3175">
                <a:solidFill>
                  <a:srgbClr val="000000"/>
                </a:solidFill>
              </a:ln>
            </c:spPr>
          </c:dPt>
          <c:dPt>
            <c:idx val="9"/>
            <c:spPr>
              <a:solidFill>
                <a:srgbClr val="FF00FF"/>
              </a:solidFill>
              <a:ln w="3175">
                <a:solidFill>
                  <a:srgbClr val="000000"/>
                </a:solidFill>
              </a:ln>
            </c:spPr>
          </c:dPt>
          <c:dPt>
            <c:idx val="10"/>
            <c:spPr>
              <a:pattFill prst="weave">
                <a:fgClr>
                  <a:srgbClr val="000000"/>
                </a:fgClr>
                <a:bgClr>
                  <a:srgbClr val="FFFFFF"/>
                </a:bgClr>
              </a:pattFill>
              <a:ln w="3175">
                <a:solidFill>
                  <a:srgbClr val="000000"/>
                </a:solidFill>
              </a:ln>
            </c:spPr>
          </c:dPt>
          <c:dPt>
            <c:idx val="11"/>
            <c:spPr>
              <a:pattFill prst="dotGrid">
                <a:fgClr>
                  <a:srgbClr val="000000"/>
                </a:fgClr>
                <a:bgClr>
                  <a:srgbClr val="FFFFFF"/>
                </a:bgClr>
              </a:pattFill>
              <a:ln w="3175">
                <a:solidFill>
                  <a:srgbClr val="000000"/>
                </a:solidFill>
              </a:ln>
            </c:spPr>
          </c:dPt>
          <c:dPt>
            <c:idx val="12"/>
            <c:spPr>
              <a:pattFill prst="smGrid">
                <a:fgClr>
                  <a:srgbClr val="000000"/>
                </a:fgClr>
                <a:bgClr>
                  <a:srgbClr val="FFFFFF"/>
                </a:bgClr>
              </a:pattFill>
              <a:ln w="3175">
                <a:solidFill>
                  <a:srgbClr val="000000"/>
                </a:solidFill>
              </a:ln>
            </c:spPr>
          </c:dPt>
          <c:dPt>
            <c:idx val="13"/>
            <c:spPr>
              <a:pattFill prst="dashHorz">
                <a:fgClr>
                  <a:srgbClr val="000000"/>
                </a:fgClr>
                <a:bgClr>
                  <a:srgbClr val="FFFFFF"/>
                </a:bgClr>
              </a:pattFill>
              <a:ln w="3175">
                <a:solidFill>
                  <a:srgbClr val="000000"/>
                </a:solidFill>
              </a:ln>
            </c:spPr>
          </c:dPt>
          <c:dPt>
            <c:idx val="14"/>
            <c:spPr>
              <a:pattFill prst="narHorz">
                <a:fgClr>
                  <a:srgbClr val="000000"/>
                </a:fgClr>
                <a:bgClr>
                  <a:srgbClr val="FFFFFF"/>
                </a:bgClr>
              </a:pattFill>
              <a:ln w="3175">
                <a:solidFill>
                  <a:srgbClr val="000000"/>
                </a:solidFill>
              </a:ln>
            </c:spPr>
          </c:dPt>
          <c:dPt>
            <c:idx val="15"/>
            <c:spPr>
              <a:pattFill prst="pct20">
                <a:fgClr>
                  <a:srgbClr val="000000"/>
                </a:fgClr>
                <a:bgClr>
                  <a:srgbClr val="FFFFFF"/>
                </a:bgClr>
              </a:pattFill>
              <a:ln w="3175">
                <a:solidFill>
                  <a:srgbClr val="000000"/>
                </a:solidFill>
              </a:ln>
            </c:spPr>
          </c:dPt>
          <c:dPt>
            <c:idx val="16"/>
            <c:spPr>
              <a:pattFill prst="narHorz">
                <a:fgClr>
                  <a:srgbClr val="000000"/>
                </a:fgClr>
                <a:bgClr>
                  <a:srgbClr val="FFFFFF"/>
                </a:bgClr>
              </a:pattFill>
              <a:ln w="3175">
                <a:solidFill>
                  <a:srgbClr val="000000"/>
                </a:solidFill>
              </a:ln>
            </c:spPr>
          </c:dPt>
          <c:dPt>
            <c:idx val="17"/>
            <c:spPr>
              <a:pattFill prst="lgGrid">
                <a:fgClr>
                  <a:srgbClr val="000000"/>
                </a:fgClr>
                <a:bgClr>
                  <a:srgbClr val="FFFFFF"/>
                </a:bgClr>
              </a:pattFill>
              <a:ln w="3175">
                <a:solidFill>
                  <a:srgbClr val="000000"/>
                </a:solidFill>
              </a:ln>
            </c:spPr>
          </c:dPt>
          <c:dPt>
            <c:idx val="18"/>
            <c:spPr>
              <a:pattFill prst="pct10">
                <a:fgClr>
                  <a:srgbClr val="000000"/>
                </a:fgClr>
                <a:bgClr>
                  <a:srgbClr val="FFFFFF"/>
                </a:bgClr>
              </a:pattFill>
              <a:ln w="3175">
                <a:solidFill>
                  <a:srgbClr val="000000"/>
                </a:solidFill>
              </a:ln>
            </c:spPr>
          </c:dPt>
          <c:dPt>
            <c:idx val="19"/>
            <c:spPr>
              <a:pattFill prst="dashHorz">
                <a:fgClr>
                  <a:srgbClr val="000000"/>
                </a:fgClr>
                <a:bgClr>
                  <a:srgbClr val="FFFFFF"/>
                </a:bgClr>
              </a:pattFill>
              <a:ln w="3175">
                <a:solidFill>
                  <a:srgbClr val="000000"/>
                </a:solidFill>
              </a:ln>
            </c:spPr>
          </c:dPt>
          <c:dPt>
            <c:idx val="20"/>
            <c:spPr>
              <a:pattFill prst="ltVert">
                <a:fgClr>
                  <a:srgbClr val="000000"/>
                </a:fgClr>
                <a:bgClr>
                  <a:srgbClr val="FFFFFF"/>
                </a:bgClr>
              </a:pattFill>
              <a:ln w="3175">
                <a:solidFill>
                  <a:srgbClr val="000000"/>
                </a:solidFill>
              </a:ln>
            </c:spPr>
          </c:dPt>
          <c:dPt>
            <c:idx val="21"/>
            <c:spPr>
              <a:solidFill>
                <a:srgbClr val="FF99CC"/>
              </a:solidFill>
              <a:ln w="3175">
                <a:solidFill>
                  <a:srgbClr val="000000"/>
                </a:solidFill>
              </a:ln>
            </c:spPr>
          </c:dPt>
          <c:dPt>
            <c:idx val="22"/>
            <c:spPr>
              <a:pattFill prst="zigZag">
                <a:fgClr>
                  <a:srgbClr val="000000"/>
                </a:fgClr>
                <a:bgClr>
                  <a:srgbClr val="FFFFFF"/>
                </a:bgClr>
              </a:pattFill>
              <a:ln w="3175">
                <a:solidFill>
                  <a:srgbClr val="000000"/>
                </a:solidFill>
              </a:ln>
            </c:spPr>
          </c:dPt>
          <c:dPt>
            <c:idx val="23"/>
            <c:spPr>
              <a:solidFill>
                <a:srgbClr val="FFCC99"/>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noFill/>
                <a:ln w="3175">
                  <a:solidFill>
                    <a:srgbClr val="000000"/>
                  </a:solidFill>
                </a:ln>
              </c:spPr>
              <c:showLegendKey val="0"/>
              <c:showVal val="0"/>
              <c:showBubbleSize val="0"/>
              <c:showCatName val="1"/>
              <c:showSerName val="0"/>
              <c:showPercent val="1"/>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noFill/>
                <a:ln w="3175">
                  <a:solidFill>
                    <a:srgbClr val="000000"/>
                  </a:solid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noFill/>
                <a:ln w="3175">
                  <a:solidFill>
                    <a:srgbClr val="000000"/>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noFill/>
                <a:ln w="3175">
                  <a:solidFill>
                    <a:srgbClr val="000000"/>
                  </a:solid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化学工業</a:t>
                    </a:r>
                    <a:r>
                      <a:rPr lang="en-US" cap="none" sz="900" b="0" i="0" u="none" baseline="0">
                        <a:solidFill>
                          <a:srgbClr val="000000"/>
                        </a:solidFill>
                        <a:latin typeface="ＭＳ Ｐゴシック"/>
                        <a:ea typeface="ＭＳ Ｐゴシック"/>
                        <a:cs typeface="ＭＳ Ｐゴシック"/>
                      </a:rPr>
                      <a:t>1.0%</a:t>
                    </a:r>
                  </a:p>
                </c:rich>
              </c:tx>
              <c:numFmt formatCode="General" sourceLinked="1"/>
              <c:spPr>
                <a:noFill/>
                <a:ln w="3175">
                  <a:solidFill>
                    <a:srgbClr val="000000"/>
                  </a:solid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noFill/>
                <a:ln w="3175">
                  <a:solidFill>
                    <a:srgbClr val="000000"/>
                  </a:solidFill>
                </a:ln>
              </c:spPr>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プラスチック製品</a:t>
                    </a:r>
                    <a:r>
                      <a:rPr lang="en-US" cap="none" sz="900" b="0" i="0" u="none" baseline="0">
                        <a:solidFill>
                          <a:srgbClr val="000000"/>
                        </a:solidFill>
                        <a:latin typeface="ＭＳ Ｐゴシック"/>
                        <a:ea typeface="ＭＳ Ｐゴシック"/>
                        <a:cs typeface="ＭＳ Ｐゴシック"/>
                      </a:rPr>
                      <a:t>5.3%</a:t>
                    </a:r>
                  </a:p>
                </c:rich>
              </c:tx>
              <c:numFmt formatCode="General" sourceLinked="1"/>
              <c:spPr>
                <a:noFill/>
                <a:ln w="3175">
                  <a:solidFill>
                    <a:srgbClr val="000000"/>
                  </a:solid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ゴム製品</a:t>
                    </a:r>
                    <a:r>
                      <a:rPr lang="en-US" cap="none" sz="900" b="0" i="0" u="none" baseline="0">
                        <a:solidFill>
                          <a:srgbClr val="000000"/>
                        </a:solidFill>
                        <a:latin typeface="ＭＳ Ｐゴシック"/>
                        <a:ea typeface="ＭＳ Ｐゴシック"/>
                        <a:cs typeface="ＭＳ Ｐゴシック"/>
                      </a:rPr>
                      <a:t>0.7%</a:t>
                    </a:r>
                  </a:p>
                </c:rich>
              </c:tx>
              <c:numFmt formatCode="General" sourceLinked="1"/>
              <c:spPr>
                <a:noFill/>
                <a:ln w="3175">
                  <a:solidFill>
                    <a:srgbClr val="000000"/>
                  </a:solid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なめし革・同製品・毛皮</a:t>
                    </a:r>
                    <a:r>
                      <a:rPr lang="en-US" cap="none" sz="900" b="0" i="0" u="none" baseline="0">
                        <a:solidFill>
                          <a:srgbClr val="000000"/>
                        </a:solidFill>
                        <a:latin typeface="ＭＳ Ｐゴシック"/>
                        <a:ea typeface="ＭＳ Ｐゴシック"/>
                        <a:cs typeface="ＭＳ Ｐゴシック"/>
                      </a:rPr>
                      <a:t>0.7%</a:t>
                    </a:r>
                  </a:p>
                </c:rich>
              </c:tx>
              <c:numFmt formatCode="General" sourceLinked="1"/>
              <c:spPr>
                <a:noFill/>
                <a:ln w="3175">
                  <a:solidFill>
                    <a:srgbClr val="000000"/>
                  </a:solid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窯業・土石製品</a:t>
                    </a:r>
                    <a:r>
                      <a:rPr lang="en-US" cap="none" sz="900" b="0" i="0" u="none" baseline="0">
                        <a:solidFill>
                          <a:srgbClr val="000000"/>
                        </a:solidFill>
                        <a:latin typeface="ＭＳ Ｐゴシック"/>
                        <a:ea typeface="ＭＳ Ｐゴシック"/>
                        <a:cs typeface="ＭＳ Ｐゴシック"/>
                      </a:rPr>
                      <a:t>1.4%</a:t>
                    </a:r>
                  </a:p>
                </c:rich>
              </c:tx>
              <c:numFmt formatCode="General" sourceLinked="1"/>
              <c:spPr>
                <a:noFill/>
                <a:ln w="3175">
                  <a:solidFill>
                    <a:srgbClr val="000000"/>
                  </a:solid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鉄鋼業</a:t>
                    </a:r>
                    <a:r>
                      <a:rPr lang="en-US" cap="none" sz="900" b="0" i="0" u="none" baseline="0">
                        <a:solidFill>
                          <a:srgbClr val="000000"/>
                        </a:solidFill>
                        <a:latin typeface="ＭＳ Ｐゴシック"/>
                        <a:ea typeface="ＭＳ Ｐゴシック"/>
                        <a:cs typeface="ＭＳ Ｐゴシック"/>
                      </a:rPr>
                      <a:t>0.0%</a:t>
                    </a:r>
                  </a:p>
                </c:rich>
              </c:tx>
              <c:numFmt formatCode="General" sourceLinked="1"/>
              <c:spPr>
                <a:noFill/>
                <a:ln w="3175">
                  <a:solidFill>
                    <a:srgbClr val="000000"/>
                  </a:solid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非鉄金属</a:t>
                    </a:r>
                    <a:r>
                      <a:rPr lang="en-US" cap="none" sz="900" b="0" i="0" u="none" baseline="0">
                        <a:solidFill>
                          <a:srgbClr val="000000"/>
                        </a:solidFill>
                        <a:latin typeface="ＭＳ Ｐゴシック"/>
                        <a:ea typeface="ＭＳ Ｐゴシック"/>
                        <a:cs typeface="ＭＳ Ｐゴシック"/>
                      </a:rPr>
                      <a:t>1.0%</a:t>
                    </a:r>
                  </a:p>
                </c:rich>
              </c:tx>
              <c:numFmt formatCode="General" sourceLinked="1"/>
              <c:spPr>
                <a:noFill/>
                <a:ln w="3175">
                  <a:solidFill>
                    <a:srgbClr val="000000"/>
                  </a:solidFill>
                </a:ln>
              </c:spPr>
              <c:showLegendKey val="0"/>
              <c:showVal val="0"/>
              <c:showBubbleSize val="0"/>
              <c:showCatName val="1"/>
              <c:showSerName val="0"/>
              <c:showPercent val="0"/>
            </c:dLbl>
            <c:dLbl>
              <c:idx val="1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noFill/>
                <a:ln w="3175">
                  <a:solidFill>
                    <a:srgbClr val="000000"/>
                  </a:solidFill>
                </a:ln>
              </c:spPr>
              <c:showLegendKey val="0"/>
              <c:showVal val="0"/>
              <c:showBubbleSize val="0"/>
              <c:showCatName val="1"/>
              <c:showSerName val="0"/>
              <c:showPercent val="1"/>
            </c:dLbl>
            <c:dLbl>
              <c:idx val="16"/>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はん用機械器具　</a:t>
                    </a:r>
                    <a:r>
                      <a:rPr lang="en-US" cap="none" sz="900" b="0" i="0" u="none" baseline="0">
                        <a:solidFill>
                          <a:srgbClr val="000000"/>
                        </a:solidFill>
                        <a:latin typeface="ＭＳ Ｐゴシック"/>
                        <a:ea typeface="ＭＳ Ｐゴシック"/>
                        <a:cs typeface="ＭＳ Ｐゴシック"/>
                      </a:rPr>
                      <a:t>1.9%</a:t>
                    </a:r>
                  </a:p>
                </c:rich>
              </c:tx>
              <c:numFmt formatCode="General" sourceLinked="1"/>
              <c:spPr>
                <a:noFill/>
                <a:ln w="3175">
                  <a:solidFill>
                    <a:srgbClr val="000000"/>
                  </a:solid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電子部品・デバイス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・電子回路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2.7%</a:t>
                    </a:r>
                  </a:p>
                </c:rich>
              </c:tx>
              <c:numFmt formatCode="General" sourceLinked="1"/>
              <c:spPr>
                <a:noFill/>
                <a:ln w="3175">
                  <a:solidFill>
                    <a:srgbClr val="000000"/>
                  </a:solidFill>
                </a:ln>
              </c:spPr>
              <c:showLegendKey val="0"/>
              <c:showVal val="0"/>
              <c:showBubbleSize val="0"/>
              <c:showCatName val="1"/>
              <c:showSerName val="0"/>
              <c:showPercent val="0"/>
            </c:dLbl>
            <c:dLbl>
              <c:idx val="2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noFill/>
                <a:ln w="3175">
                  <a:solidFill>
                    <a:srgbClr val="000000"/>
                  </a:solidFill>
                </a:ln>
              </c:spPr>
              <c:showLegendKey val="0"/>
              <c:showVal val="0"/>
              <c:showBubbleSize val="0"/>
              <c:showCatName val="1"/>
              <c:showSerName val="0"/>
              <c:showPercent val="1"/>
            </c:dLbl>
            <c:numFmt formatCode="0.0%" sourceLinked="0"/>
            <c:spPr>
              <a:noFill/>
              <a:ln w="3175">
                <a:solidFill>
                  <a:srgbClr val="000000"/>
                </a:solid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'グラフ元データ(工場数構成比)'!$C$5:$C$28</c:f>
              <c:strCache>
                <c:ptCount val="24"/>
                <c:pt idx="0">
                  <c:v>食料品</c:v>
                </c:pt>
                <c:pt idx="1">
                  <c:v>飲料・たばこ・飼料</c:v>
                </c:pt>
                <c:pt idx="2">
                  <c:v>繊維工業(衣服，その他の繊維製品を除く)</c:v>
                </c:pt>
                <c:pt idx="3">
                  <c:v>木材・木製品(家具を除く)</c:v>
                </c:pt>
                <c:pt idx="4">
                  <c:v>家具・装備品</c:v>
                </c:pt>
                <c:pt idx="5">
                  <c:v>パルプ・紙・紙加工品</c:v>
                </c:pt>
                <c:pt idx="6">
                  <c:v>印刷・同関連産業</c:v>
                </c:pt>
                <c:pt idx="7">
                  <c:v>化学工業</c:v>
                </c:pt>
                <c:pt idx="8">
                  <c:v>石油製品・石炭製品</c:v>
                </c:pt>
                <c:pt idx="9">
                  <c:v>プラスチック製品</c:v>
                </c:pt>
                <c:pt idx="10">
                  <c:v>ゴム製品</c:v>
                </c:pt>
                <c:pt idx="11">
                  <c:v>なめし革・同製品・毛皮</c:v>
                </c:pt>
                <c:pt idx="12">
                  <c:v>窯業・土石製品</c:v>
                </c:pt>
                <c:pt idx="13">
                  <c:v>鉄鋼業</c:v>
                </c:pt>
                <c:pt idx="14">
                  <c:v>非鉄金属</c:v>
                </c:pt>
                <c:pt idx="15">
                  <c:v>金属製品</c:v>
                </c:pt>
                <c:pt idx="16">
                  <c:v>はん用機械器具</c:v>
                </c:pt>
                <c:pt idx="17">
                  <c:v>生産用機械器具</c:v>
                </c:pt>
                <c:pt idx="18">
                  <c:v>業務用機械器具</c:v>
                </c:pt>
                <c:pt idx="19">
                  <c:v>電子部品・デバイス・電子回路</c:v>
                </c:pt>
                <c:pt idx="20">
                  <c:v>電気機械器具</c:v>
                </c:pt>
                <c:pt idx="21">
                  <c:v>情報通信機械器具</c:v>
                </c:pt>
                <c:pt idx="22">
                  <c:v>輸送用機械器具</c:v>
                </c:pt>
                <c:pt idx="23">
                  <c:v>その他</c:v>
                </c:pt>
              </c:strCache>
            </c:strRef>
          </c:cat>
          <c:val>
            <c:numRef>
              <c:f>'グラフ元データ(工場数構成比)'!$D$5:$D$28</c:f>
              <c:numCache>
                <c:ptCount val="24"/>
                <c:pt idx="0">
                  <c:v>48</c:v>
                </c:pt>
                <c:pt idx="1">
                  <c:v>1</c:v>
                </c:pt>
                <c:pt idx="2">
                  <c:v>110</c:v>
                </c:pt>
                <c:pt idx="3">
                  <c:v>10</c:v>
                </c:pt>
                <c:pt idx="4">
                  <c:v>39</c:v>
                </c:pt>
                <c:pt idx="5">
                  <c:v>29</c:v>
                </c:pt>
                <c:pt idx="6">
                  <c:v>116</c:v>
                </c:pt>
                <c:pt idx="7">
                  <c:v>7</c:v>
                </c:pt>
                <c:pt idx="8">
                  <c:v>0</c:v>
                </c:pt>
                <c:pt idx="9">
                  <c:v>37</c:v>
                </c:pt>
                <c:pt idx="10">
                  <c:v>5</c:v>
                </c:pt>
                <c:pt idx="11">
                  <c:v>5</c:v>
                </c:pt>
                <c:pt idx="12">
                  <c:v>10</c:v>
                </c:pt>
                <c:pt idx="13">
                  <c:v>0</c:v>
                </c:pt>
                <c:pt idx="14">
                  <c:v>7</c:v>
                </c:pt>
                <c:pt idx="15">
                  <c:v>49</c:v>
                </c:pt>
                <c:pt idx="16">
                  <c:v>13</c:v>
                </c:pt>
                <c:pt idx="17">
                  <c:v>26</c:v>
                </c:pt>
                <c:pt idx="18">
                  <c:v>32</c:v>
                </c:pt>
                <c:pt idx="19">
                  <c:v>19</c:v>
                </c:pt>
                <c:pt idx="20">
                  <c:v>41</c:v>
                </c:pt>
                <c:pt idx="21">
                  <c:v>11</c:v>
                </c:pt>
                <c:pt idx="22">
                  <c:v>16</c:v>
                </c:pt>
                <c:pt idx="23">
                  <c:v>68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75"/>
          <c:y val="0.19975"/>
          <c:w val="0.4325"/>
          <c:h val="0.768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25">
                <a:fgClr>
                  <a:srgbClr val="000000"/>
                </a:fgClr>
                <a:bgClr>
                  <a:srgbClr val="FFFFFF"/>
                </a:bgClr>
              </a:pattFill>
              <a:ln w="3175">
                <a:solidFill>
                  <a:srgbClr val="000000"/>
                </a:solidFill>
              </a:ln>
            </c:spPr>
          </c:dPt>
          <c:dPt>
            <c:idx val="2"/>
            <c:spPr>
              <a:pattFill prst="narHorz">
                <a:fgClr>
                  <a:srgbClr val="000000"/>
                </a:fgClr>
                <a:bgClr>
                  <a:srgbClr val="FFFFFF"/>
                </a:bgClr>
              </a:pattFill>
              <a:ln w="3175">
                <a:solidFill>
                  <a:srgbClr val="000000"/>
                </a:solidFill>
              </a:ln>
            </c:spPr>
          </c:dPt>
          <c:dPt>
            <c:idx val="3"/>
            <c:spPr>
              <a:pattFill prst="pct5">
                <a:fgClr>
                  <a:srgbClr val="000000"/>
                </a:fgClr>
                <a:bgClr>
                  <a:srgbClr val="FFFFFF"/>
                </a:bgClr>
              </a:pattFill>
              <a:ln w="3175">
                <a:solidFill>
                  <a:srgbClr val="000000"/>
                </a:solidFill>
              </a:ln>
            </c:spPr>
          </c:dPt>
          <c:dPt>
            <c:idx val="4"/>
            <c:spPr>
              <a:pattFill prst="zigZag">
                <a:fgClr>
                  <a:srgbClr val="000000"/>
                </a:fgClr>
                <a:bgClr>
                  <a:srgbClr val="FFFFFF"/>
                </a:bgClr>
              </a:pattFill>
              <a:ln w="3175">
                <a:solidFill>
                  <a:srgbClr val="000000"/>
                </a:solidFill>
              </a:ln>
            </c:spPr>
          </c:dPt>
          <c:dPt>
            <c:idx val="5"/>
            <c:spPr>
              <a:pattFill prst="dashDnDiag">
                <a:fgClr>
                  <a:srgbClr val="000000"/>
                </a:fgClr>
                <a:bgClr>
                  <a:srgbClr val="FFFFFF"/>
                </a:bgClr>
              </a:pattFill>
              <a:ln w="3175">
                <a:solidFill>
                  <a:srgbClr val="000000"/>
                </a:solidFill>
              </a:ln>
            </c:spPr>
          </c:dPt>
          <c:dPt>
            <c:idx val="6"/>
            <c:spPr>
              <a:solidFill>
                <a:srgbClr val="808080"/>
              </a:solidFill>
              <a:ln w="3175">
                <a:solidFill>
                  <a:srgbClr val="000000"/>
                </a:solidFill>
              </a:ln>
            </c:spPr>
          </c:dPt>
          <c:dPt>
            <c:idx val="7"/>
            <c:spPr>
              <a:solidFill>
                <a:srgbClr val="CCCCFF"/>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'グラフ元データ(工場数構成比)'!$F$5:$F$12</c:f>
              <c:strCache>
                <c:ptCount val="8"/>
                <c:pt idx="0">
                  <c:v>１～３人</c:v>
                </c:pt>
                <c:pt idx="1">
                  <c:v>４～９人</c:v>
                </c:pt>
                <c:pt idx="2">
                  <c:v>10～19人</c:v>
                </c:pt>
                <c:pt idx="3">
                  <c:v>20～29人</c:v>
                </c:pt>
                <c:pt idx="4">
                  <c:v>30～49人</c:v>
                </c:pt>
                <c:pt idx="5">
                  <c:v>50～99人</c:v>
                </c:pt>
                <c:pt idx="6">
                  <c:v>100～199人</c:v>
                </c:pt>
                <c:pt idx="7">
                  <c:v>200人以上</c:v>
                </c:pt>
              </c:strCache>
            </c:strRef>
          </c:cat>
          <c:val>
            <c:numRef>
              <c:f>'グラフ元データ(工場数構成比)'!$H$5:$H$12</c:f>
              <c:numCache>
                <c:ptCount val="8"/>
                <c:pt idx="0">
                  <c:v>53.0758226037196</c:v>
                </c:pt>
                <c:pt idx="1">
                  <c:v>28.75536480686695</c:v>
                </c:pt>
                <c:pt idx="2">
                  <c:v>10.44349070100143</c:v>
                </c:pt>
                <c:pt idx="3">
                  <c:v>3.290414878397711</c:v>
                </c:pt>
                <c:pt idx="4">
                  <c:v>2.0028612303290414</c:v>
                </c:pt>
                <c:pt idx="5">
                  <c:v>2.1459227467811157</c:v>
                </c:pt>
                <c:pt idx="6">
                  <c:v>0.14306151645207438</c:v>
                </c:pt>
                <c:pt idx="7">
                  <c:v>0.14306151645207438</c:v>
                </c:pt>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spPr>
              <a:solidFill>
                <a:srgbClr val="FFFFFF"/>
              </a:solidFill>
              <a:ln w="3175">
                <a:solidFill>
                  <a:srgbClr val="000000"/>
                </a:solidFill>
              </a:ln>
            </c:spPr>
            <c:showLegendKey val="0"/>
            <c:showVal val="0"/>
            <c:showBubbleSize val="0"/>
            <c:showCatName val="1"/>
            <c:showSerName val="0"/>
            <c:showLeaderLines val="1"/>
            <c:showPercent val="1"/>
          </c:dLbls>
          <c:cat>
            <c:strRef>
              <c:f>'グラフ元データ(工場数構成比)'!$F$5:$F$12</c:f>
              <c:strCache>
                <c:ptCount val="8"/>
                <c:pt idx="0">
                  <c:v>１～３人</c:v>
                </c:pt>
                <c:pt idx="1">
                  <c:v>４～９人</c:v>
                </c:pt>
                <c:pt idx="2">
                  <c:v>10～19人</c:v>
                </c:pt>
                <c:pt idx="3">
                  <c:v>20～29人</c:v>
                </c:pt>
                <c:pt idx="4">
                  <c:v>30～49人</c:v>
                </c:pt>
                <c:pt idx="5">
                  <c:v>50～99人</c:v>
                </c:pt>
                <c:pt idx="6">
                  <c:v>100～199人</c:v>
                </c:pt>
                <c:pt idx="7">
                  <c:v>200人以上</c:v>
                </c:pt>
              </c:strCache>
            </c:strRef>
          </c:cat>
          <c:val>
            <c:numRef>
              <c:f>'グラフ元データ(工場数構成比)'!$H$5:$H$12</c:f>
              <c:numCache>
                <c:ptCount val="8"/>
                <c:pt idx="0">
                  <c:v>53.0758226037196</c:v>
                </c:pt>
                <c:pt idx="1">
                  <c:v>28.75536480686695</c:v>
                </c:pt>
                <c:pt idx="2">
                  <c:v>10.44349070100143</c:v>
                </c:pt>
                <c:pt idx="3">
                  <c:v>3.290414878397711</c:v>
                </c:pt>
                <c:pt idx="4">
                  <c:v>2.0028612303290414</c:v>
                </c:pt>
                <c:pt idx="5">
                  <c:v>2.1459227467811157</c:v>
                </c:pt>
                <c:pt idx="6">
                  <c:v>0.14306151645207438</c:v>
                </c:pt>
                <c:pt idx="7">
                  <c:v>0.14306151645207438</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0.42625</cdr:x>
      <cdr:y>0.33375</cdr:y>
    </cdr:from>
    <cdr:to>
      <cdr:x>0.57975</cdr:x>
      <cdr:y>0.55775</cdr:y>
    </cdr:to>
    <cdr:sp>
      <cdr:nvSpPr>
        <cdr:cNvPr id="1" name="Oval 1"/>
        <cdr:cNvSpPr>
          <a:spLocks/>
        </cdr:cNvSpPr>
      </cdr:nvSpPr>
      <cdr:spPr>
        <a:xfrm>
          <a:off x="3200400" y="1733550"/>
          <a:ext cx="1152525" cy="1171575"/>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11</xdr:col>
      <xdr:colOff>676275</xdr:colOff>
      <xdr:row>42</xdr:row>
      <xdr:rowOff>114300</xdr:rowOff>
    </xdr:to>
    <xdr:graphicFrame>
      <xdr:nvGraphicFramePr>
        <xdr:cNvPr id="1" name="Chart 1"/>
        <xdr:cNvGraphicFramePr/>
      </xdr:nvGraphicFramePr>
      <xdr:xfrm>
        <a:off x="133350" y="742950"/>
        <a:ext cx="7524750" cy="52101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2"/>
        <xdr:cNvGraphicFramePr/>
      </xdr:nvGraphicFramePr>
      <xdr:xfrm>
        <a:off x="142875" y="65532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76200</xdr:rowOff>
    </xdr:from>
    <xdr:ext cx="352425" cy="476250"/>
    <xdr:sp>
      <xdr:nvSpPr>
        <xdr:cNvPr id="3" name="Text Box 3"/>
        <xdr:cNvSpPr txBox="1">
          <a:spLocks noChangeArrowheads="1"/>
        </xdr:cNvSpPr>
      </xdr:nvSpPr>
      <xdr:spPr>
        <a:xfrm>
          <a:off x="3695700" y="2981325"/>
          <a:ext cx="352425" cy="4762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総</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数</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699
</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4"/>
        <xdr:cNvGrpSpPr>
          <a:grpSpLocks/>
        </xdr:cNvGrpSpPr>
      </xdr:nvGrpSpPr>
      <xdr:grpSpPr>
        <a:xfrm>
          <a:off x="3371850" y="8553450"/>
          <a:ext cx="981075" cy="981075"/>
          <a:chOff x="354" y="890"/>
          <a:chExt cx="103" cy="103"/>
        </a:xfrm>
        <a:solidFill>
          <a:srgbClr val="FFFFFF"/>
        </a:solidFill>
      </xdr:grpSpPr>
      <xdr:sp>
        <xdr:nvSpPr>
          <xdr:cNvPr id="5" name="Oval 5"/>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383" y="923"/>
            <a:ext cx="36" cy="37"/>
          </a:xfrm>
          <a:prstGeom prst="rect">
            <a:avLst/>
          </a:prstGeom>
          <a:noFill/>
          <a:ln w="317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総</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数</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699</a:t>
            </a:r>
            <a:r>
              <a:rPr lang="en-US" cap="none" sz="1000" b="0" i="0" u="none" baseline="0">
                <a:solidFill>
                  <a:srgbClr val="000000"/>
                </a:solidFill>
                <a:latin typeface="ＭＳ 明朝"/>
                <a:ea typeface="ＭＳ 明朝"/>
                <a:cs typeface="ＭＳ 明朝"/>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C9" sqref="C9:BI1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11" t="s">
        <v>345</v>
      </c>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row>
    <row r="10" spans="3:61" ht="15.75" customHeight="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row>
    <row r="11" spans="3:61" ht="15.75" customHeight="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row>
    <row r="12" spans="3:61" ht="15.75" customHeight="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B3" sqref="B3:Q3"/>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3" customFormat="1" ht="10.5" customHeight="1">
      <c r="A1" s="207" t="s">
        <v>356</v>
      </c>
      <c r="B1" s="4"/>
      <c r="C1" s="4"/>
      <c r="D1" s="4"/>
      <c r="E1" s="4"/>
      <c r="F1" s="4"/>
      <c r="G1" s="4"/>
      <c r="H1" s="4"/>
      <c r="I1" s="4"/>
      <c r="J1" s="4"/>
      <c r="K1" s="4"/>
      <c r="L1" s="4"/>
    </row>
    <row r="2" s="3" customFormat="1" ht="10.5" customHeight="1"/>
    <row r="3" spans="2:18" s="35" customFormat="1" ht="18" customHeight="1">
      <c r="B3" s="273" t="s">
        <v>357</v>
      </c>
      <c r="C3" s="273"/>
      <c r="D3" s="273"/>
      <c r="E3" s="273"/>
      <c r="F3" s="273"/>
      <c r="G3" s="273"/>
      <c r="H3" s="273"/>
      <c r="I3" s="273"/>
      <c r="J3" s="273"/>
      <c r="K3" s="273"/>
      <c r="L3" s="273"/>
      <c r="M3" s="273"/>
      <c r="N3" s="273"/>
      <c r="O3" s="273"/>
      <c r="P3" s="273"/>
      <c r="Q3" s="273"/>
      <c r="R3" s="20"/>
    </row>
    <row r="4" s="3" customFormat="1" ht="12.75" customHeight="1"/>
    <row r="5" spans="2:17" s="3" customFormat="1" ht="13.5" customHeight="1">
      <c r="B5" s="13"/>
      <c r="C5" s="13"/>
      <c r="D5" s="58"/>
      <c r="E5" s="58"/>
      <c r="F5" s="58"/>
      <c r="G5" s="58"/>
      <c r="H5" s="58"/>
      <c r="I5" s="58"/>
      <c r="J5" s="58"/>
      <c r="K5" s="58"/>
      <c r="L5" s="75"/>
      <c r="M5" s="267" t="s">
        <v>150</v>
      </c>
      <c r="N5" s="267"/>
      <c r="O5" s="267"/>
      <c r="P5" s="92"/>
      <c r="Q5" s="92"/>
    </row>
    <row r="6" spans="2:18" s="3" customFormat="1" ht="13.5" customHeight="1">
      <c r="B6" s="287" t="s">
        <v>171</v>
      </c>
      <c r="C6" s="287"/>
      <c r="D6" s="287"/>
      <c r="E6" s="287"/>
      <c r="F6" s="287"/>
      <c r="G6" s="287"/>
      <c r="H6" s="287"/>
      <c r="I6" s="287"/>
      <c r="J6" s="287"/>
      <c r="K6" s="287"/>
      <c r="L6" s="57" t="s">
        <v>167</v>
      </c>
      <c r="M6" s="334" t="s">
        <v>188</v>
      </c>
      <c r="N6" s="323" t="s">
        <v>170</v>
      </c>
      <c r="O6" s="335" t="s">
        <v>172</v>
      </c>
      <c r="P6" s="59" t="s">
        <v>10</v>
      </c>
      <c r="Q6" s="59" t="s">
        <v>12</v>
      </c>
      <c r="R6" s="6"/>
    </row>
    <row r="7" spans="2:18" s="3" customFormat="1" ht="13.5" customHeight="1">
      <c r="B7" s="63"/>
      <c r="C7" s="63"/>
      <c r="D7" s="76"/>
      <c r="E7" s="76"/>
      <c r="F7" s="76"/>
      <c r="G7" s="76"/>
      <c r="H7" s="76"/>
      <c r="I7" s="76"/>
      <c r="J7" s="76"/>
      <c r="K7" s="76"/>
      <c r="L7" s="88"/>
      <c r="M7" s="268"/>
      <c r="N7" s="325"/>
      <c r="O7" s="336"/>
      <c r="P7" s="90"/>
      <c r="Q7" s="90"/>
      <c r="R7" s="15"/>
    </row>
    <row r="8" spans="12:18" s="3" customFormat="1" ht="12.75" customHeight="1">
      <c r="L8" s="89"/>
      <c r="P8" s="16" t="s">
        <v>169</v>
      </c>
      <c r="Q8" s="16" t="s">
        <v>169</v>
      </c>
      <c r="R8" s="16"/>
    </row>
    <row r="9" s="3" customFormat="1" ht="10.5" customHeight="1">
      <c r="L9" s="78"/>
    </row>
    <row r="10" spans="3:18" s="10" customFormat="1" ht="10.5" customHeight="1">
      <c r="C10" s="333" t="s">
        <v>43</v>
      </c>
      <c r="D10" s="333"/>
      <c r="E10" s="333"/>
      <c r="F10" s="333"/>
      <c r="G10" s="333"/>
      <c r="H10" s="333"/>
      <c r="I10" s="333"/>
      <c r="J10" s="333"/>
      <c r="K10" s="23"/>
      <c r="L10" s="73">
        <f aca="true" t="shared" si="0" ref="L10:Q10">SUM(L95:L99)</f>
        <v>699</v>
      </c>
      <c r="M10" s="39">
        <f t="shared" si="0"/>
        <v>5564</v>
      </c>
      <c r="N10" s="39">
        <f t="shared" si="0"/>
        <v>5395</v>
      </c>
      <c r="O10" s="39">
        <f t="shared" si="0"/>
        <v>169</v>
      </c>
      <c r="P10" s="39">
        <f>SUM(P95:P99)</f>
        <v>2039939</v>
      </c>
      <c r="Q10" s="39">
        <f t="shared" si="0"/>
        <v>5223589</v>
      </c>
      <c r="R10" s="39"/>
    </row>
    <row r="11" spans="3:18" s="3" customFormat="1" ht="5.25" customHeight="1">
      <c r="C11" s="19"/>
      <c r="D11" s="19"/>
      <c r="E11" s="19"/>
      <c r="F11" s="19"/>
      <c r="G11" s="19"/>
      <c r="H11" s="19"/>
      <c r="I11" s="19"/>
      <c r="J11" s="19"/>
      <c r="K11" s="19"/>
      <c r="L11" s="74"/>
      <c r="M11" s="40"/>
      <c r="N11" s="40"/>
      <c r="O11" s="40"/>
      <c r="P11" s="40"/>
      <c r="Q11" s="40"/>
      <c r="R11" s="40"/>
    </row>
    <row r="12" spans="3:20" s="10" customFormat="1" ht="10.5" customHeight="1">
      <c r="C12" s="333" t="s">
        <v>44</v>
      </c>
      <c r="D12" s="333"/>
      <c r="E12" s="333"/>
      <c r="F12" s="333"/>
      <c r="G12" s="333"/>
      <c r="H12" s="333"/>
      <c r="I12" s="333"/>
      <c r="J12" s="333"/>
      <c r="K12" s="126"/>
      <c r="L12" s="184">
        <v>6</v>
      </c>
      <c r="M12" s="184">
        <v>42</v>
      </c>
      <c r="N12" s="184">
        <v>42</v>
      </c>
      <c r="O12" s="184">
        <v>0</v>
      </c>
      <c r="P12" s="184">
        <v>15175</v>
      </c>
      <c r="Q12" s="184">
        <v>20836</v>
      </c>
      <c r="R12" s="39"/>
      <c r="T12" s="184"/>
    </row>
    <row r="13" spans="3:20" s="3" customFormat="1" ht="10.5" customHeight="1">
      <c r="C13" s="19"/>
      <c r="D13" s="19"/>
      <c r="E13" s="19"/>
      <c r="F13" s="19"/>
      <c r="G13" s="265" t="s">
        <v>123</v>
      </c>
      <c r="H13" s="265"/>
      <c r="I13" s="265"/>
      <c r="J13" s="265"/>
      <c r="K13" s="119"/>
      <c r="L13" s="181">
        <v>6</v>
      </c>
      <c r="M13" s="181">
        <v>42</v>
      </c>
      <c r="N13" s="181">
        <v>42</v>
      </c>
      <c r="O13" s="181">
        <v>0</v>
      </c>
      <c r="P13" s="181">
        <v>15175</v>
      </c>
      <c r="Q13" s="181">
        <v>20836</v>
      </c>
      <c r="R13" s="48"/>
      <c r="T13" s="181"/>
    </row>
    <row r="14" spans="3:20" s="3" customFormat="1" ht="10.5" customHeight="1">
      <c r="C14" s="19"/>
      <c r="D14" s="19"/>
      <c r="E14" s="19"/>
      <c r="F14" s="19"/>
      <c r="G14" s="265" t="s">
        <v>124</v>
      </c>
      <c r="H14" s="265"/>
      <c r="I14" s="265"/>
      <c r="J14" s="265"/>
      <c r="K14" s="119"/>
      <c r="L14" s="181">
        <v>0</v>
      </c>
      <c r="M14" s="181">
        <v>0</v>
      </c>
      <c r="N14" s="181">
        <v>0</v>
      </c>
      <c r="O14" s="181">
        <v>0</v>
      </c>
      <c r="P14" s="181">
        <v>0</v>
      </c>
      <c r="Q14" s="181">
        <v>0</v>
      </c>
      <c r="R14" s="47"/>
      <c r="T14" s="181"/>
    </row>
    <row r="15" spans="3:20" s="3" customFormat="1" ht="5.25" customHeight="1">
      <c r="C15" s="19"/>
      <c r="D15" s="19"/>
      <c r="E15" s="19"/>
      <c r="F15" s="19"/>
      <c r="G15" s="19"/>
      <c r="H15" s="19"/>
      <c r="I15" s="19"/>
      <c r="J15" s="19"/>
      <c r="K15" s="119"/>
      <c r="L15" s="181"/>
      <c r="M15" s="181"/>
      <c r="N15" s="181"/>
      <c r="O15" s="181"/>
      <c r="P15" s="181"/>
      <c r="Q15" s="181"/>
      <c r="R15" s="40"/>
      <c r="T15" s="181"/>
    </row>
    <row r="16" spans="3:20" s="10" customFormat="1" ht="10.5" customHeight="1">
      <c r="C16" s="333" t="s">
        <v>45</v>
      </c>
      <c r="D16" s="333"/>
      <c r="E16" s="333"/>
      <c r="F16" s="333"/>
      <c r="G16" s="333"/>
      <c r="H16" s="333"/>
      <c r="I16" s="333"/>
      <c r="J16" s="333"/>
      <c r="K16" s="126"/>
      <c r="L16" s="184">
        <v>3</v>
      </c>
      <c r="M16" s="184">
        <v>91</v>
      </c>
      <c r="N16" s="184">
        <v>91</v>
      </c>
      <c r="O16" s="184">
        <v>0</v>
      </c>
      <c r="P16" s="184">
        <v>40275</v>
      </c>
      <c r="Q16" s="184">
        <v>152857</v>
      </c>
      <c r="R16" s="39"/>
      <c r="T16" s="184"/>
    </row>
    <row r="17" spans="3:20" s="3" customFormat="1" ht="10.5" customHeight="1">
      <c r="C17" s="19"/>
      <c r="D17" s="19"/>
      <c r="E17" s="19"/>
      <c r="F17" s="19"/>
      <c r="G17" s="265" t="s">
        <v>123</v>
      </c>
      <c r="H17" s="265"/>
      <c r="I17" s="265"/>
      <c r="J17" s="265"/>
      <c r="K17" s="119"/>
      <c r="L17" s="185">
        <v>1</v>
      </c>
      <c r="M17" s="185" t="s">
        <v>229</v>
      </c>
      <c r="N17" s="185" t="s">
        <v>229</v>
      </c>
      <c r="O17" s="185" t="s">
        <v>229</v>
      </c>
      <c r="P17" s="185" t="s">
        <v>229</v>
      </c>
      <c r="Q17" s="185" t="s">
        <v>229</v>
      </c>
      <c r="R17" s="48"/>
      <c r="T17" s="185"/>
    </row>
    <row r="18" spans="3:20" s="3" customFormat="1" ht="10.5" customHeight="1">
      <c r="C18" s="19"/>
      <c r="D18" s="19"/>
      <c r="E18" s="19"/>
      <c r="F18" s="19"/>
      <c r="G18" s="265" t="s">
        <v>124</v>
      </c>
      <c r="H18" s="265"/>
      <c r="I18" s="265"/>
      <c r="J18" s="265"/>
      <c r="K18" s="119"/>
      <c r="L18" s="185">
        <v>2</v>
      </c>
      <c r="M18" s="185" t="s">
        <v>229</v>
      </c>
      <c r="N18" s="185" t="s">
        <v>229</v>
      </c>
      <c r="O18" s="185" t="s">
        <v>229</v>
      </c>
      <c r="P18" s="185" t="s">
        <v>229</v>
      </c>
      <c r="Q18" s="185" t="s">
        <v>229</v>
      </c>
      <c r="R18" s="47"/>
      <c r="T18" s="185"/>
    </row>
    <row r="19" spans="3:20" s="3" customFormat="1" ht="5.25" customHeight="1">
      <c r="C19" s="19"/>
      <c r="D19" s="19"/>
      <c r="E19" s="19"/>
      <c r="F19" s="19"/>
      <c r="G19" s="19"/>
      <c r="H19" s="19"/>
      <c r="I19" s="19"/>
      <c r="J19" s="19"/>
      <c r="K19" s="119"/>
      <c r="L19" s="181"/>
      <c r="M19" s="181"/>
      <c r="N19" s="181"/>
      <c r="O19" s="181"/>
      <c r="P19" s="181"/>
      <c r="Q19" s="181"/>
      <c r="R19" s="40"/>
      <c r="T19" s="181"/>
    </row>
    <row r="20" spans="3:20" s="10" customFormat="1" ht="10.5" customHeight="1">
      <c r="C20" s="333" t="s">
        <v>46</v>
      </c>
      <c r="D20" s="333"/>
      <c r="E20" s="333"/>
      <c r="F20" s="333"/>
      <c r="G20" s="333"/>
      <c r="H20" s="333"/>
      <c r="I20" s="333"/>
      <c r="J20" s="333"/>
      <c r="K20" s="126"/>
      <c r="L20" s="184">
        <v>4</v>
      </c>
      <c r="M20" s="184">
        <v>21</v>
      </c>
      <c r="N20" s="184">
        <v>21</v>
      </c>
      <c r="O20" s="184">
        <v>0</v>
      </c>
      <c r="P20" s="184">
        <v>9075</v>
      </c>
      <c r="Q20" s="184">
        <v>10433</v>
      </c>
      <c r="R20" s="39"/>
      <c r="T20" s="184"/>
    </row>
    <row r="21" spans="3:20" s="3" customFormat="1" ht="5.25" customHeight="1">
      <c r="C21" s="19"/>
      <c r="D21" s="19"/>
      <c r="E21" s="19"/>
      <c r="F21" s="19"/>
      <c r="G21" s="19"/>
      <c r="H21" s="19"/>
      <c r="I21" s="19"/>
      <c r="J21" s="19"/>
      <c r="K21" s="119"/>
      <c r="L21" s="181"/>
      <c r="M21" s="181"/>
      <c r="N21" s="181"/>
      <c r="O21" s="181"/>
      <c r="P21" s="181"/>
      <c r="Q21" s="181"/>
      <c r="R21" s="40"/>
      <c r="T21" s="181"/>
    </row>
    <row r="22" spans="3:20" s="10" customFormat="1" ht="10.5" customHeight="1">
      <c r="C22" s="333" t="s">
        <v>47</v>
      </c>
      <c r="D22" s="333"/>
      <c r="E22" s="333"/>
      <c r="F22" s="333"/>
      <c r="G22" s="333"/>
      <c r="H22" s="333"/>
      <c r="I22" s="333"/>
      <c r="J22" s="333"/>
      <c r="K22" s="126"/>
      <c r="L22" s="184">
        <v>13</v>
      </c>
      <c r="M22" s="184">
        <v>221</v>
      </c>
      <c r="N22" s="184">
        <v>221</v>
      </c>
      <c r="O22" s="184">
        <v>0</v>
      </c>
      <c r="P22" s="184">
        <v>85205</v>
      </c>
      <c r="Q22" s="184">
        <v>220838</v>
      </c>
      <c r="R22" s="39"/>
      <c r="T22" s="184"/>
    </row>
    <row r="23" spans="3:20" s="3" customFormat="1" ht="10.5" customHeight="1">
      <c r="C23" s="19"/>
      <c r="D23" s="19"/>
      <c r="E23" s="19"/>
      <c r="F23" s="19"/>
      <c r="G23" s="265" t="s">
        <v>123</v>
      </c>
      <c r="H23" s="265"/>
      <c r="I23" s="265"/>
      <c r="J23" s="265"/>
      <c r="K23" s="119"/>
      <c r="L23" s="185">
        <v>1</v>
      </c>
      <c r="M23" s="185" t="s">
        <v>229</v>
      </c>
      <c r="N23" s="185" t="s">
        <v>229</v>
      </c>
      <c r="O23" s="185" t="s">
        <v>229</v>
      </c>
      <c r="P23" s="185" t="s">
        <v>229</v>
      </c>
      <c r="Q23" s="185" t="s">
        <v>229</v>
      </c>
      <c r="R23" s="47"/>
      <c r="T23" s="185"/>
    </row>
    <row r="24" spans="3:20" s="3" customFormat="1" ht="10.5" customHeight="1">
      <c r="C24" s="19"/>
      <c r="D24" s="19"/>
      <c r="E24" s="19"/>
      <c r="F24" s="19"/>
      <c r="G24" s="265" t="s">
        <v>124</v>
      </c>
      <c r="H24" s="265"/>
      <c r="I24" s="265"/>
      <c r="J24" s="265"/>
      <c r="K24" s="119"/>
      <c r="L24" s="185">
        <v>0</v>
      </c>
      <c r="M24" s="185">
        <v>0</v>
      </c>
      <c r="N24" s="185">
        <v>0</v>
      </c>
      <c r="O24" s="185">
        <v>0</v>
      </c>
      <c r="P24" s="185">
        <v>0</v>
      </c>
      <c r="Q24" s="185">
        <v>0</v>
      </c>
      <c r="R24" s="47"/>
      <c r="T24" s="185"/>
    </row>
    <row r="25" spans="3:20" s="3" customFormat="1" ht="10.5" customHeight="1">
      <c r="C25" s="19"/>
      <c r="D25" s="19"/>
      <c r="E25" s="19"/>
      <c r="F25" s="19"/>
      <c r="G25" s="265" t="s">
        <v>125</v>
      </c>
      <c r="H25" s="265"/>
      <c r="I25" s="265"/>
      <c r="J25" s="265"/>
      <c r="K25" s="119"/>
      <c r="L25" s="181">
        <v>12</v>
      </c>
      <c r="M25" s="181" t="s">
        <v>229</v>
      </c>
      <c r="N25" s="181" t="s">
        <v>229</v>
      </c>
      <c r="O25" s="181" t="s">
        <v>229</v>
      </c>
      <c r="P25" s="181" t="s">
        <v>229</v>
      </c>
      <c r="Q25" s="181" t="s">
        <v>229</v>
      </c>
      <c r="R25" s="48"/>
      <c r="T25" s="181"/>
    </row>
    <row r="26" spans="3:20" s="3" customFormat="1" ht="5.25" customHeight="1">
      <c r="C26" s="19"/>
      <c r="D26" s="19"/>
      <c r="E26" s="19"/>
      <c r="F26" s="19"/>
      <c r="G26" s="19"/>
      <c r="H26" s="19"/>
      <c r="I26" s="19"/>
      <c r="J26" s="19"/>
      <c r="K26" s="119"/>
      <c r="L26" s="181"/>
      <c r="M26" s="181"/>
      <c r="N26" s="181"/>
      <c r="O26" s="181"/>
      <c r="P26" s="181"/>
      <c r="Q26" s="181"/>
      <c r="R26" s="40"/>
      <c r="T26" s="181"/>
    </row>
    <row r="27" spans="3:20" s="10" customFormat="1" ht="10.5" customHeight="1">
      <c r="C27" s="333" t="s">
        <v>48</v>
      </c>
      <c r="D27" s="333"/>
      <c r="E27" s="333"/>
      <c r="F27" s="333"/>
      <c r="G27" s="333"/>
      <c r="H27" s="333"/>
      <c r="I27" s="333"/>
      <c r="J27" s="333"/>
      <c r="K27" s="126"/>
      <c r="L27" s="184">
        <v>8</v>
      </c>
      <c r="M27" s="184">
        <v>75</v>
      </c>
      <c r="N27" s="184">
        <v>73</v>
      </c>
      <c r="O27" s="184">
        <v>2</v>
      </c>
      <c r="P27" s="184">
        <v>24614</v>
      </c>
      <c r="Q27" s="184">
        <v>31075</v>
      </c>
      <c r="R27" s="39"/>
      <c r="T27" s="184"/>
    </row>
    <row r="28" spans="3:20" s="3" customFormat="1" ht="10.5" customHeight="1">
      <c r="C28" s="19"/>
      <c r="D28" s="19"/>
      <c r="E28" s="19"/>
      <c r="F28" s="19"/>
      <c r="G28" s="265" t="s">
        <v>123</v>
      </c>
      <c r="H28" s="265"/>
      <c r="I28" s="265"/>
      <c r="J28" s="265"/>
      <c r="K28" s="119"/>
      <c r="L28" s="185">
        <v>2</v>
      </c>
      <c r="M28" s="185" t="s">
        <v>229</v>
      </c>
      <c r="N28" s="185" t="s">
        <v>229</v>
      </c>
      <c r="O28" s="185" t="s">
        <v>229</v>
      </c>
      <c r="P28" s="185" t="s">
        <v>229</v>
      </c>
      <c r="Q28" s="185" t="s">
        <v>229</v>
      </c>
      <c r="R28" s="47"/>
      <c r="T28" s="185"/>
    </row>
    <row r="29" spans="3:20" s="3" customFormat="1" ht="10.5" customHeight="1">
      <c r="C29" s="19"/>
      <c r="D29" s="19"/>
      <c r="E29" s="19"/>
      <c r="F29" s="19"/>
      <c r="G29" s="265" t="s">
        <v>124</v>
      </c>
      <c r="H29" s="265"/>
      <c r="I29" s="265"/>
      <c r="J29" s="265"/>
      <c r="K29" s="119"/>
      <c r="L29" s="181">
        <v>6</v>
      </c>
      <c r="M29" s="181" t="s">
        <v>229</v>
      </c>
      <c r="N29" s="181" t="s">
        <v>229</v>
      </c>
      <c r="O29" s="181" t="s">
        <v>229</v>
      </c>
      <c r="P29" s="181" t="s">
        <v>229</v>
      </c>
      <c r="Q29" s="181" t="s">
        <v>229</v>
      </c>
      <c r="R29" s="48"/>
      <c r="T29" s="181"/>
    </row>
    <row r="30" spans="3:20" s="3" customFormat="1" ht="5.25" customHeight="1">
      <c r="C30" s="19"/>
      <c r="D30" s="19"/>
      <c r="E30" s="19"/>
      <c r="F30" s="19"/>
      <c r="G30" s="19"/>
      <c r="H30" s="19"/>
      <c r="I30" s="19"/>
      <c r="J30" s="19"/>
      <c r="K30" s="119"/>
      <c r="L30" s="181"/>
      <c r="M30" s="181"/>
      <c r="N30" s="181"/>
      <c r="O30" s="181"/>
      <c r="P30" s="181"/>
      <c r="Q30" s="181"/>
      <c r="R30" s="40"/>
      <c r="T30" s="181"/>
    </row>
    <row r="31" spans="3:20" s="10" customFormat="1" ht="10.5" customHeight="1">
      <c r="C31" s="333" t="s">
        <v>49</v>
      </c>
      <c r="D31" s="333"/>
      <c r="E31" s="333"/>
      <c r="F31" s="333"/>
      <c r="G31" s="333"/>
      <c r="H31" s="333"/>
      <c r="I31" s="333"/>
      <c r="J31" s="333"/>
      <c r="K31" s="126"/>
      <c r="L31" s="184">
        <v>13</v>
      </c>
      <c r="M31" s="184">
        <v>71</v>
      </c>
      <c r="N31" s="184">
        <v>67</v>
      </c>
      <c r="O31" s="184">
        <v>4</v>
      </c>
      <c r="P31" s="184">
        <v>15523</v>
      </c>
      <c r="Q31" s="184">
        <v>13860</v>
      </c>
      <c r="R31" s="39"/>
      <c r="T31" s="184"/>
    </row>
    <row r="32" spans="3:20" s="3" customFormat="1" ht="10.5" customHeight="1">
      <c r="C32" s="19"/>
      <c r="D32" s="19"/>
      <c r="E32" s="19"/>
      <c r="F32" s="19"/>
      <c r="G32" s="265" t="s">
        <v>123</v>
      </c>
      <c r="H32" s="265"/>
      <c r="I32" s="265"/>
      <c r="J32" s="265"/>
      <c r="K32" s="119"/>
      <c r="L32" s="181">
        <v>5</v>
      </c>
      <c r="M32" s="181">
        <v>27</v>
      </c>
      <c r="N32" s="181">
        <v>23</v>
      </c>
      <c r="O32" s="181">
        <v>4</v>
      </c>
      <c r="P32" s="181">
        <v>2529</v>
      </c>
      <c r="Q32" s="181">
        <v>1870</v>
      </c>
      <c r="R32" s="40"/>
      <c r="T32" s="181"/>
    </row>
    <row r="33" spans="3:20" s="3" customFormat="1" ht="10.5" customHeight="1">
      <c r="C33" s="19"/>
      <c r="D33" s="19"/>
      <c r="E33" s="19"/>
      <c r="F33" s="19"/>
      <c r="G33" s="265" t="s">
        <v>124</v>
      </c>
      <c r="H33" s="265"/>
      <c r="I33" s="265"/>
      <c r="J33" s="265"/>
      <c r="K33" s="119"/>
      <c r="L33" s="181">
        <v>4</v>
      </c>
      <c r="M33" s="181">
        <v>27</v>
      </c>
      <c r="N33" s="181">
        <v>27</v>
      </c>
      <c r="O33" s="181">
        <v>0</v>
      </c>
      <c r="P33" s="181">
        <v>8146</v>
      </c>
      <c r="Q33" s="181">
        <v>6417</v>
      </c>
      <c r="R33" s="40"/>
      <c r="T33" s="181"/>
    </row>
    <row r="34" spans="3:20" s="3" customFormat="1" ht="10.5" customHeight="1">
      <c r="C34" s="19"/>
      <c r="D34" s="19"/>
      <c r="E34" s="19"/>
      <c r="F34" s="19"/>
      <c r="G34" s="265" t="s">
        <v>125</v>
      </c>
      <c r="H34" s="265"/>
      <c r="I34" s="265"/>
      <c r="J34" s="265"/>
      <c r="K34" s="119"/>
      <c r="L34" s="181">
        <v>4</v>
      </c>
      <c r="M34" s="181">
        <v>17</v>
      </c>
      <c r="N34" s="181">
        <v>17</v>
      </c>
      <c r="O34" s="181">
        <v>0</v>
      </c>
      <c r="P34" s="181">
        <v>4848</v>
      </c>
      <c r="Q34" s="181">
        <v>5573</v>
      </c>
      <c r="R34" s="40"/>
      <c r="T34" s="181"/>
    </row>
    <row r="35" spans="3:20" s="3" customFormat="1" ht="10.5" customHeight="1">
      <c r="C35" s="19"/>
      <c r="D35" s="19"/>
      <c r="E35" s="19"/>
      <c r="F35" s="19"/>
      <c r="G35" s="265" t="s">
        <v>126</v>
      </c>
      <c r="H35" s="265"/>
      <c r="I35" s="265"/>
      <c r="J35" s="265"/>
      <c r="K35" s="119"/>
      <c r="L35" s="181">
        <v>0</v>
      </c>
      <c r="M35" s="181">
        <v>0</v>
      </c>
      <c r="N35" s="181">
        <v>0</v>
      </c>
      <c r="O35" s="181">
        <v>0</v>
      </c>
      <c r="P35" s="181">
        <v>0</v>
      </c>
      <c r="Q35" s="181">
        <v>0</v>
      </c>
      <c r="R35" s="40"/>
      <c r="T35" s="181"/>
    </row>
    <row r="36" spans="3:20" s="3" customFormat="1" ht="5.25" customHeight="1">
      <c r="C36" s="19"/>
      <c r="D36" s="19"/>
      <c r="E36" s="19"/>
      <c r="F36" s="19"/>
      <c r="G36" s="19"/>
      <c r="H36" s="19"/>
      <c r="I36" s="19"/>
      <c r="J36" s="19"/>
      <c r="K36" s="119"/>
      <c r="L36" s="181"/>
      <c r="M36" s="181"/>
      <c r="N36" s="181"/>
      <c r="O36" s="181"/>
      <c r="P36" s="181"/>
      <c r="Q36" s="181"/>
      <c r="R36" s="40"/>
      <c r="T36" s="181"/>
    </row>
    <row r="37" spans="3:20" s="10" customFormat="1" ht="10.5" customHeight="1">
      <c r="C37" s="333" t="s">
        <v>50</v>
      </c>
      <c r="D37" s="333"/>
      <c r="E37" s="333"/>
      <c r="F37" s="333"/>
      <c r="G37" s="333"/>
      <c r="H37" s="333"/>
      <c r="I37" s="333"/>
      <c r="J37" s="333"/>
      <c r="K37" s="126"/>
      <c r="L37" s="184">
        <v>10</v>
      </c>
      <c r="M37" s="184">
        <v>54</v>
      </c>
      <c r="N37" s="184">
        <v>54</v>
      </c>
      <c r="O37" s="184">
        <v>0</v>
      </c>
      <c r="P37" s="184">
        <v>22049</v>
      </c>
      <c r="Q37" s="184">
        <v>32744</v>
      </c>
      <c r="R37" s="39"/>
      <c r="T37" s="184"/>
    </row>
    <row r="38" spans="3:20" s="3" customFormat="1" ht="10.5" customHeight="1">
      <c r="C38" s="19"/>
      <c r="D38" s="19"/>
      <c r="E38" s="19"/>
      <c r="F38" s="19"/>
      <c r="G38" s="265" t="s">
        <v>123</v>
      </c>
      <c r="H38" s="265"/>
      <c r="I38" s="265"/>
      <c r="J38" s="265"/>
      <c r="K38" s="119"/>
      <c r="L38" s="181">
        <v>5</v>
      </c>
      <c r="M38" s="181">
        <v>29</v>
      </c>
      <c r="N38" s="181">
        <v>29</v>
      </c>
      <c r="O38" s="181">
        <v>0</v>
      </c>
      <c r="P38" s="181">
        <v>12888</v>
      </c>
      <c r="Q38" s="181">
        <v>21938</v>
      </c>
      <c r="R38" s="40"/>
      <c r="T38" s="181"/>
    </row>
    <row r="39" spans="3:20" s="3" customFormat="1" ht="10.5" customHeight="1">
      <c r="C39" s="19"/>
      <c r="D39" s="19"/>
      <c r="E39" s="19"/>
      <c r="F39" s="19"/>
      <c r="G39" s="265" t="s">
        <v>124</v>
      </c>
      <c r="H39" s="265"/>
      <c r="I39" s="265"/>
      <c r="J39" s="265"/>
      <c r="K39" s="119"/>
      <c r="L39" s="181">
        <v>2</v>
      </c>
      <c r="M39" s="181" t="s">
        <v>229</v>
      </c>
      <c r="N39" s="181" t="s">
        <v>229</v>
      </c>
      <c r="O39" s="181" t="s">
        <v>229</v>
      </c>
      <c r="P39" s="181" t="s">
        <v>229</v>
      </c>
      <c r="Q39" s="181" t="s">
        <v>229</v>
      </c>
      <c r="R39" s="40"/>
      <c r="T39" s="181"/>
    </row>
    <row r="40" spans="3:20" s="3" customFormat="1" ht="10.5" customHeight="1">
      <c r="C40" s="19"/>
      <c r="D40" s="19"/>
      <c r="E40" s="19"/>
      <c r="F40" s="19"/>
      <c r="G40" s="265" t="s">
        <v>125</v>
      </c>
      <c r="H40" s="265"/>
      <c r="I40" s="265"/>
      <c r="J40" s="265"/>
      <c r="K40" s="119"/>
      <c r="L40" s="181">
        <v>3</v>
      </c>
      <c r="M40" s="181" t="s">
        <v>229</v>
      </c>
      <c r="N40" s="181" t="s">
        <v>229</v>
      </c>
      <c r="O40" s="181" t="s">
        <v>229</v>
      </c>
      <c r="P40" s="181" t="s">
        <v>229</v>
      </c>
      <c r="Q40" s="181" t="s">
        <v>229</v>
      </c>
      <c r="R40" s="40"/>
      <c r="T40" s="181"/>
    </row>
    <row r="41" spans="3:20" s="3" customFormat="1" ht="5.25" customHeight="1">
      <c r="C41" s="19"/>
      <c r="D41" s="19"/>
      <c r="E41" s="19"/>
      <c r="F41" s="19"/>
      <c r="G41" s="19"/>
      <c r="H41" s="19"/>
      <c r="I41" s="19"/>
      <c r="J41" s="19"/>
      <c r="K41" s="119"/>
      <c r="L41" s="181"/>
      <c r="M41" s="181"/>
      <c r="N41" s="181"/>
      <c r="O41" s="181"/>
      <c r="P41" s="181"/>
      <c r="Q41" s="181"/>
      <c r="R41" s="40"/>
      <c r="T41" s="181"/>
    </row>
    <row r="42" spans="3:20" s="10" customFormat="1" ht="10.5" customHeight="1">
      <c r="C42" s="333" t="s">
        <v>51</v>
      </c>
      <c r="D42" s="333"/>
      <c r="E42" s="333"/>
      <c r="F42" s="333"/>
      <c r="G42" s="333"/>
      <c r="H42" s="333"/>
      <c r="I42" s="333"/>
      <c r="J42" s="333"/>
      <c r="K42" s="126"/>
      <c r="L42" s="184">
        <v>17</v>
      </c>
      <c r="M42" s="184">
        <v>206</v>
      </c>
      <c r="N42" s="184">
        <v>199</v>
      </c>
      <c r="O42" s="184">
        <v>7</v>
      </c>
      <c r="P42" s="184">
        <v>74718</v>
      </c>
      <c r="Q42" s="184">
        <v>131240</v>
      </c>
      <c r="R42" s="39"/>
      <c r="T42" s="184"/>
    </row>
    <row r="43" spans="3:20" s="3" customFormat="1" ht="10.5" customHeight="1">
      <c r="C43" s="19"/>
      <c r="D43" s="19"/>
      <c r="E43" s="19"/>
      <c r="F43" s="19"/>
      <c r="G43" s="265" t="s">
        <v>123</v>
      </c>
      <c r="H43" s="265"/>
      <c r="I43" s="265"/>
      <c r="J43" s="265"/>
      <c r="K43" s="119"/>
      <c r="L43" s="181">
        <v>4</v>
      </c>
      <c r="M43" s="181">
        <v>30</v>
      </c>
      <c r="N43" s="181">
        <v>30</v>
      </c>
      <c r="O43" s="181">
        <v>0</v>
      </c>
      <c r="P43" s="181">
        <v>11501</v>
      </c>
      <c r="Q43" s="181">
        <v>23137</v>
      </c>
      <c r="R43" s="48"/>
      <c r="T43" s="181"/>
    </row>
    <row r="44" spans="3:20" s="3" customFormat="1" ht="10.5" customHeight="1">
      <c r="C44" s="19"/>
      <c r="D44" s="19"/>
      <c r="E44" s="19"/>
      <c r="F44" s="19"/>
      <c r="G44" s="265" t="s">
        <v>124</v>
      </c>
      <c r="H44" s="265"/>
      <c r="I44" s="265"/>
      <c r="J44" s="265"/>
      <c r="K44" s="119"/>
      <c r="L44" s="185">
        <v>1</v>
      </c>
      <c r="M44" s="185" t="s">
        <v>229</v>
      </c>
      <c r="N44" s="185" t="s">
        <v>229</v>
      </c>
      <c r="O44" s="185" t="s">
        <v>229</v>
      </c>
      <c r="P44" s="185" t="s">
        <v>229</v>
      </c>
      <c r="Q44" s="185" t="s">
        <v>229</v>
      </c>
      <c r="R44" s="47"/>
      <c r="T44" s="185"/>
    </row>
    <row r="45" spans="3:20" s="3" customFormat="1" ht="10.5" customHeight="1">
      <c r="C45" s="19"/>
      <c r="D45" s="19"/>
      <c r="E45" s="19"/>
      <c r="F45" s="19"/>
      <c r="G45" s="265" t="s">
        <v>125</v>
      </c>
      <c r="H45" s="265"/>
      <c r="I45" s="265"/>
      <c r="J45" s="265"/>
      <c r="K45" s="119"/>
      <c r="L45" s="181">
        <v>3</v>
      </c>
      <c r="M45" s="181">
        <v>65</v>
      </c>
      <c r="N45" s="181">
        <v>60</v>
      </c>
      <c r="O45" s="181">
        <v>5</v>
      </c>
      <c r="P45" s="181">
        <v>24904</v>
      </c>
      <c r="Q45" s="181">
        <v>30500</v>
      </c>
      <c r="R45" s="40"/>
      <c r="T45" s="181"/>
    </row>
    <row r="46" spans="3:20" s="3" customFormat="1" ht="10.5" customHeight="1">
      <c r="C46" s="19"/>
      <c r="D46" s="19"/>
      <c r="E46" s="19"/>
      <c r="F46" s="19"/>
      <c r="G46" s="265" t="s">
        <v>126</v>
      </c>
      <c r="H46" s="265"/>
      <c r="I46" s="265"/>
      <c r="J46" s="265"/>
      <c r="K46" s="119"/>
      <c r="L46" s="181">
        <v>6</v>
      </c>
      <c r="M46" s="181">
        <v>85</v>
      </c>
      <c r="N46" s="181">
        <v>85</v>
      </c>
      <c r="O46" s="181">
        <v>0</v>
      </c>
      <c r="P46" s="181">
        <v>31137</v>
      </c>
      <c r="Q46" s="181">
        <v>68964</v>
      </c>
      <c r="R46" s="40"/>
      <c r="T46" s="181"/>
    </row>
    <row r="47" spans="3:20" s="3" customFormat="1" ht="10.5" customHeight="1">
      <c r="C47" s="19"/>
      <c r="D47" s="19"/>
      <c r="E47" s="19"/>
      <c r="F47" s="19"/>
      <c r="G47" s="265" t="s">
        <v>127</v>
      </c>
      <c r="H47" s="265"/>
      <c r="I47" s="265"/>
      <c r="J47" s="265"/>
      <c r="K47" s="119"/>
      <c r="L47" s="185">
        <v>2</v>
      </c>
      <c r="M47" s="185" t="s">
        <v>229</v>
      </c>
      <c r="N47" s="185" t="s">
        <v>229</v>
      </c>
      <c r="O47" s="185" t="s">
        <v>229</v>
      </c>
      <c r="P47" s="185" t="s">
        <v>229</v>
      </c>
      <c r="Q47" s="185" t="s">
        <v>229</v>
      </c>
      <c r="R47" s="40"/>
      <c r="T47" s="185"/>
    </row>
    <row r="48" spans="3:20" s="3" customFormat="1" ht="10.5" customHeight="1">
      <c r="C48" s="19"/>
      <c r="D48" s="19"/>
      <c r="E48" s="19"/>
      <c r="F48" s="19"/>
      <c r="G48" s="265" t="s">
        <v>128</v>
      </c>
      <c r="H48" s="265"/>
      <c r="I48" s="265"/>
      <c r="J48" s="265"/>
      <c r="K48" s="119"/>
      <c r="L48" s="185">
        <v>1</v>
      </c>
      <c r="M48" s="185" t="s">
        <v>229</v>
      </c>
      <c r="N48" s="185" t="s">
        <v>229</v>
      </c>
      <c r="O48" s="185" t="s">
        <v>229</v>
      </c>
      <c r="P48" s="185" t="s">
        <v>229</v>
      </c>
      <c r="Q48" s="185" t="s">
        <v>229</v>
      </c>
      <c r="R48" s="40"/>
      <c r="T48" s="185"/>
    </row>
    <row r="49" spans="3:20" s="3" customFormat="1" ht="5.25" customHeight="1">
      <c r="C49" s="19"/>
      <c r="D49" s="19"/>
      <c r="E49" s="19"/>
      <c r="F49" s="19"/>
      <c r="G49" s="19"/>
      <c r="H49" s="19"/>
      <c r="I49" s="19"/>
      <c r="J49" s="19"/>
      <c r="K49" s="119"/>
      <c r="L49" s="181"/>
      <c r="M49" s="181"/>
      <c r="N49" s="181"/>
      <c r="O49" s="181"/>
      <c r="P49" s="181"/>
      <c r="Q49" s="181"/>
      <c r="R49" s="40"/>
      <c r="T49" s="181"/>
    </row>
    <row r="50" spans="3:20" s="10" customFormat="1" ht="10.5" customHeight="1">
      <c r="C50" s="333" t="s">
        <v>52</v>
      </c>
      <c r="D50" s="333"/>
      <c r="E50" s="333"/>
      <c r="F50" s="333"/>
      <c r="G50" s="333"/>
      <c r="H50" s="333"/>
      <c r="I50" s="333"/>
      <c r="J50" s="333"/>
      <c r="K50" s="126"/>
      <c r="L50" s="184">
        <v>5</v>
      </c>
      <c r="M50" s="184">
        <v>78</v>
      </c>
      <c r="N50" s="184">
        <v>76</v>
      </c>
      <c r="O50" s="184">
        <v>2</v>
      </c>
      <c r="P50" s="184">
        <v>34994</v>
      </c>
      <c r="Q50" s="184">
        <v>21510</v>
      </c>
      <c r="R50" s="39"/>
      <c r="T50" s="184"/>
    </row>
    <row r="51" spans="3:20" s="3" customFormat="1" ht="10.5" customHeight="1">
      <c r="C51" s="19"/>
      <c r="D51" s="19"/>
      <c r="E51" s="19"/>
      <c r="F51" s="19"/>
      <c r="G51" s="265" t="s">
        <v>123</v>
      </c>
      <c r="H51" s="265"/>
      <c r="I51" s="265"/>
      <c r="J51" s="265"/>
      <c r="K51" s="119"/>
      <c r="L51" s="181">
        <v>0</v>
      </c>
      <c r="M51" s="181">
        <v>0</v>
      </c>
      <c r="N51" s="181">
        <v>0</v>
      </c>
      <c r="O51" s="181">
        <v>0</v>
      </c>
      <c r="P51" s="181">
        <v>0</v>
      </c>
      <c r="Q51" s="181">
        <v>0</v>
      </c>
      <c r="R51" s="40"/>
      <c r="T51" s="181"/>
    </row>
    <row r="52" spans="3:20" s="3" customFormat="1" ht="10.5" customHeight="1">
      <c r="C52" s="19"/>
      <c r="D52" s="19"/>
      <c r="E52" s="19"/>
      <c r="F52" s="19"/>
      <c r="G52" s="265" t="s">
        <v>124</v>
      </c>
      <c r="H52" s="265"/>
      <c r="I52" s="265"/>
      <c r="J52" s="265"/>
      <c r="K52" s="119"/>
      <c r="L52" s="181">
        <v>4</v>
      </c>
      <c r="M52" s="181" t="s">
        <v>229</v>
      </c>
      <c r="N52" s="181" t="s">
        <v>229</v>
      </c>
      <c r="O52" s="181" t="s">
        <v>229</v>
      </c>
      <c r="P52" s="181" t="s">
        <v>229</v>
      </c>
      <c r="Q52" s="181" t="s">
        <v>229</v>
      </c>
      <c r="R52" s="40"/>
      <c r="T52" s="181"/>
    </row>
    <row r="53" spans="3:20" s="3" customFormat="1" ht="10.5" customHeight="1">
      <c r="C53" s="19"/>
      <c r="D53" s="19"/>
      <c r="E53" s="19"/>
      <c r="F53" s="19"/>
      <c r="G53" s="265" t="s">
        <v>125</v>
      </c>
      <c r="H53" s="265"/>
      <c r="I53" s="265"/>
      <c r="J53" s="265"/>
      <c r="K53" s="119"/>
      <c r="L53" s="185">
        <v>1</v>
      </c>
      <c r="M53" s="185" t="s">
        <v>229</v>
      </c>
      <c r="N53" s="185" t="s">
        <v>229</v>
      </c>
      <c r="O53" s="185" t="s">
        <v>229</v>
      </c>
      <c r="P53" s="185" t="s">
        <v>229</v>
      </c>
      <c r="Q53" s="185" t="s">
        <v>229</v>
      </c>
      <c r="R53" s="40"/>
      <c r="T53" s="185"/>
    </row>
    <row r="54" spans="11:20" s="3" customFormat="1" ht="5.25" customHeight="1">
      <c r="K54" s="120"/>
      <c r="L54" s="181"/>
      <c r="M54" s="181"/>
      <c r="N54" s="181"/>
      <c r="O54" s="181"/>
      <c r="P54" s="181"/>
      <c r="Q54" s="181"/>
      <c r="R54" s="40"/>
      <c r="T54" s="181"/>
    </row>
    <row r="55" spans="3:20" s="10" customFormat="1" ht="10.5" customHeight="1">
      <c r="C55" s="333" t="s">
        <v>53</v>
      </c>
      <c r="D55" s="333"/>
      <c r="E55" s="333"/>
      <c r="F55" s="333"/>
      <c r="G55" s="333"/>
      <c r="H55" s="333"/>
      <c r="I55" s="333"/>
      <c r="J55" s="333"/>
      <c r="K55" s="126"/>
      <c r="L55" s="184">
        <v>5</v>
      </c>
      <c r="M55" s="184">
        <v>17</v>
      </c>
      <c r="N55" s="184">
        <v>15</v>
      </c>
      <c r="O55" s="184">
        <v>2</v>
      </c>
      <c r="P55" s="184">
        <v>3135</v>
      </c>
      <c r="Q55" s="184">
        <v>6061</v>
      </c>
      <c r="R55" s="39"/>
      <c r="T55" s="184"/>
    </row>
    <row r="56" spans="3:20" s="3" customFormat="1" ht="10.5" customHeight="1">
      <c r="C56" s="19"/>
      <c r="D56" s="19"/>
      <c r="E56" s="19"/>
      <c r="F56" s="19"/>
      <c r="G56" s="265" t="s">
        <v>123</v>
      </c>
      <c r="H56" s="265"/>
      <c r="I56" s="265"/>
      <c r="J56" s="265"/>
      <c r="K56" s="119"/>
      <c r="L56" s="185">
        <v>2</v>
      </c>
      <c r="M56" s="185" t="s">
        <v>229</v>
      </c>
      <c r="N56" s="185" t="s">
        <v>229</v>
      </c>
      <c r="O56" s="185" t="s">
        <v>229</v>
      </c>
      <c r="P56" s="185" t="s">
        <v>229</v>
      </c>
      <c r="Q56" s="185" t="s">
        <v>229</v>
      </c>
      <c r="R56" s="40"/>
      <c r="T56" s="185"/>
    </row>
    <row r="57" spans="3:20" s="3" customFormat="1" ht="10.5" customHeight="1">
      <c r="C57" s="19"/>
      <c r="D57" s="19"/>
      <c r="E57" s="19"/>
      <c r="F57" s="19"/>
      <c r="G57" s="265" t="s">
        <v>124</v>
      </c>
      <c r="H57" s="265"/>
      <c r="I57" s="265"/>
      <c r="J57" s="265"/>
      <c r="K57" s="119"/>
      <c r="L57" s="181">
        <v>3</v>
      </c>
      <c r="M57" s="181" t="s">
        <v>229</v>
      </c>
      <c r="N57" s="181" t="s">
        <v>229</v>
      </c>
      <c r="O57" s="181" t="s">
        <v>229</v>
      </c>
      <c r="P57" s="181" t="s">
        <v>229</v>
      </c>
      <c r="Q57" s="181" t="s">
        <v>229</v>
      </c>
      <c r="R57" s="48"/>
      <c r="T57" s="181"/>
    </row>
    <row r="58" spans="3:20" s="3" customFormat="1" ht="10.5" customHeight="1">
      <c r="C58" s="19"/>
      <c r="D58" s="19"/>
      <c r="E58" s="19"/>
      <c r="F58" s="19"/>
      <c r="G58" s="265" t="s">
        <v>125</v>
      </c>
      <c r="H58" s="265"/>
      <c r="I58" s="265"/>
      <c r="J58" s="265"/>
      <c r="K58" s="119"/>
      <c r="L58" s="181">
        <v>0</v>
      </c>
      <c r="M58" s="181">
        <v>0</v>
      </c>
      <c r="N58" s="181">
        <v>0</v>
      </c>
      <c r="O58" s="181">
        <v>0</v>
      </c>
      <c r="P58" s="181">
        <v>0</v>
      </c>
      <c r="Q58" s="181">
        <v>0</v>
      </c>
      <c r="R58" s="47"/>
      <c r="T58" s="181"/>
    </row>
    <row r="59" spans="3:20" s="3" customFormat="1" ht="5.25" customHeight="1">
      <c r="C59" s="19"/>
      <c r="D59" s="19"/>
      <c r="E59" s="19"/>
      <c r="F59" s="19"/>
      <c r="G59" s="19"/>
      <c r="H59" s="19"/>
      <c r="I59" s="19"/>
      <c r="J59" s="19"/>
      <c r="K59" s="119"/>
      <c r="L59" s="181"/>
      <c r="M59" s="181"/>
      <c r="N59" s="181"/>
      <c r="O59" s="181"/>
      <c r="P59" s="181"/>
      <c r="Q59" s="181"/>
      <c r="R59" s="40"/>
      <c r="T59" s="181"/>
    </row>
    <row r="60" spans="3:20" s="10" customFormat="1" ht="10.5" customHeight="1">
      <c r="C60" s="333" t="s">
        <v>54</v>
      </c>
      <c r="D60" s="333"/>
      <c r="E60" s="333"/>
      <c r="F60" s="333"/>
      <c r="G60" s="333"/>
      <c r="H60" s="333"/>
      <c r="I60" s="333"/>
      <c r="J60" s="333"/>
      <c r="K60" s="126"/>
      <c r="L60" s="184">
        <v>6</v>
      </c>
      <c r="M60" s="184">
        <v>45</v>
      </c>
      <c r="N60" s="184">
        <v>43</v>
      </c>
      <c r="O60" s="184">
        <v>2</v>
      </c>
      <c r="P60" s="184">
        <v>16827</v>
      </c>
      <c r="Q60" s="184">
        <v>28903</v>
      </c>
      <c r="R60" s="39"/>
      <c r="T60" s="184"/>
    </row>
    <row r="61" spans="3:20" s="3" customFormat="1" ht="10.5" customHeight="1">
      <c r="C61" s="19"/>
      <c r="D61" s="19"/>
      <c r="E61" s="19"/>
      <c r="F61" s="19"/>
      <c r="G61" s="265" t="s">
        <v>123</v>
      </c>
      <c r="H61" s="265"/>
      <c r="I61" s="265"/>
      <c r="J61" s="265"/>
      <c r="K61" s="119"/>
      <c r="L61" s="181">
        <v>3</v>
      </c>
      <c r="M61" s="181">
        <v>18</v>
      </c>
      <c r="N61" s="181">
        <v>18</v>
      </c>
      <c r="O61" s="181">
        <v>0</v>
      </c>
      <c r="P61" s="181">
        <v>8719</v>
      </c>
      <c r="Q61" s="181">
        <v>6140</v>
      </c>
      <c r="R61" s="48"/>
      <c r="T61" s="181"/>
    </row>
    <row r="62" spans="3:20" s="3" customFormat="1" ht="10.5" customHeight="1">
      <c r="C62" s="19"/>
      <c r="D62" s="19"/>
      <c r="E62" s="19"/>
      <c r="F62" s="19"/>
      <c r="G62" s="265" t="s">
        <v>124</v>
      </c>
      <c r="H62" s="265"/>
      <c r="I62" s="265"/>
      <c r="J62" s="265"/>
      <c r="K62" s="119"/>
      <c r="L62" s="185">
        <v>2</v>
      </c>
      <c r="M62" s="185" t="s">
        <v>229</v>
      </c>
      <c r="N62" s="185" t="s">
        <v>229</v>
      </c>
      <c r="O62" s="185" t="s">
        <v>229</v>
      </c>
      <c r="P62" s="185" t="s">
        <v>229</v>
      </c>
      <c r="Q62" s="185" t="s">
        <v>229</v>
      </c>
      <c r="R62" s="47"/>
      <c r="T62" s="185"/>
    </row>
    <row r="63" spans="3:20" s="3" customFormat="1" ht="10.5" customHeight="1">
      <c r="C63" s="19"/>
      <c r="D63" s="19"/>
      <c r="E63" s="19"/>
      <c r="F63" s="19"/>
      <c r="G63" s="265" t="s">
        <v>125</v>
      </c>
      <c r="H63" s="265"/>
      <c r="I63" s="265"/>
      <c r="J63" s="265"/>
      <c r="K63" s="119"/>
      <c r="L63" s="181">
        <v>0</v>
      </c>
      <c r="M63" s="181">
        <v>0</v>
      </c>
      <c r="N63" s="181">
        <v>0</v>
      </c>
      <c r="O63" s="181">
        <v>0</v>
      </c>
      <c r="P63" s="181">
        <v>0</v>
      </c>
      <c r="Q63" s="181">
        <v>0</v>
      </c>
      <c r="R63" s="47"/>
      <c r="T63" s="181"/>
    </row>
    <row r="64" spans="3:20" s="3" customFormat="1" ht="10.5" customHeight="1">
      <c r="C64" s="19"/>
      <c r="D64" s="19"/>
      <c r="E64" s="19"/>
      <c r="F64" s="19"/>
      <c r="G64" s="265" t="s">
        <v>126</v>
      </c>
      <c r="H64" s="265"/>
      <c r="I64" s="265"/>
      <c r="J64" s="265"/>
      <c r="K64" s="119"/>
      <c r="L64" s="185">
        <v>1</v>
      </c>
      <c r="M64" s="185" t="s">
        <v>229</v>
      </c>
      <c r="N64" s="185" t="s">
        <v>229</v>
      </c>
      <c r="O64" s="185" t="s">
        <v>229</v>
      </c>
      <c r="P64" s="185" t="s">
        <v>229</v>
      </c>
      <c r="Q64" s="185" t="s">
        <v>229</v>
      </c>
      <c r="R64" s="47"/>
      <c r="T64" s="185"/>
    </row>
    <row r="65" spans="3:20" s="3" customFormat="1" ht="5.25" customHeight="1">
      <c r="C65" s="19"/>
      <c r="D65" s="19"/>
      <c r="E65" s="19"/>
      <c r="F65" s="19"/>
      <c r="G65" s="19"/>
      <c r="H65" s="19"/>
      <c r="I65" s="19"/>
      <c r="J65" s="19"/>
      <c r="K65" s="119"/>
      <c r="L65" s="181"/>
      <c r="M65" s="181"/>
      <c r="N65" s="181"/>
      <c r="O65" s="181"/>
      <c r="P65" s="181"/>
      <c r="Q65" s="181"/>
      <c r="R65" s="40"/>
      <c r="T65" s="181"/>
    </row>
    <row r="66" spans="3:20" s="10" customFormat="1" ht="10.5" customHeight="1">
      <c r="C66" s="333" t="s">
        <v>55</v>
      </c>
      <c r="D66" s="333"/>
      <c r="E66" s="333"/>
      <c r="F66" s="333"/>
      <c r="G66" s="333"/>
      <c r="H66" s="333"/>
      <c r="I66" s="333"/>
      <c r="J66" s="333"/>
      <c r="K66" s="126"/>
      <c r="L66" s="184">
        <v>17</v>
      </c>
      <c r="M66" s="184">
        <v>70</v>
      </c>
      <c r="N66" s="184">
        <v>60</v>
      </c>
      <c r="O66" s="184">
        <v>10</v>
      </c>
      <c r="P66" s="184">
        <v>14179</v>
      </c>
      <c r="Q66" s="184">
        <v>51441</v>
      </c>
      <c r="R66" s="39"/>
      <c r="T66" s="184"/>
    </row>
    <row r="67" spans="3:20" s="3" customFormat="1" ht="10.5" customHeight="1">
      <c r="C67" s="19"/>
      <c r="D67" s="19"/>
      <c r="E67" s="19"/>
      <c r="F67" s="19"/>
      <c r="G67" s="265" t="s">
        <v>123</v>
      </c>
      <c r="H67" s="265"/>
      <c r="I67" s="265"/>
      <c r="J67" s="265"/>
      <c r="K67" s="119"/>
      <c r="L67" s="181">
        <v>5</v>
      </c>
      <c r="M67" s="181">
        <v>13</v>
      </c>
      <c r="N67" s="181">
        <v>9</v>
      </c>
      <c r="O67" s="181">
        <v>4</v>
      </c>
      <c r="P67" s="181">
        <v>1576</v>
      </c>
      <c r="Q67" s="181">
        <v>6077</v>
      </c>
      <c r="R67" s="40"/>
      <c r="T67" s="181"/>
    </row>
    <row r="68" spans="3:20" s="3" customFormat="1" ht="10.5" customHeight="1">
      <c r="C68" s="19"/>
      <c r="D68" s="19"/>
      <c r="E68" s="19"/>
      <c r="F68" s="19"/>
      <c r="G68" s="265" t="s">
        <v>124</v>
      </c>
      <c r="H68" s="265"/>
      <c r="I68" s="265"/>
      <c r="J68" s="265"/>
      <c r="K68" s="119"/>
      <c r="L68" s="181">
        <v>3</v>
      </c>
      <c r="M68" s="181">
        <v>7</v>
      </c>
      <c r="N68" s="181">
        <v>5</v>
      </c>
      <c r="O68" s="181">
        <v>2</v>
      </c>
      <c r="P68" s="181">
        <v>142</v>
      </c>
      <c r="Q68" s="181">
        <v>1999</v>
      </c>
      <c r="R68" s="40"/>
      <c r="T68" s="181"/>
    </row>
    <row r="69" spans="3:20" s="3" customFormat="1" ht="10.5" customHeight="1">
      <c r="C69" s="19"/>
      <c r="D69" s="19"/>
      <c r="E69" s="19"/>
      <c r="F69" s="19"/>
      <c r="G69" s="265" t="s">
        <v>125</v>
      </c>
      <c r="H69" s="265"/>
      <c r="I69" s="265"/>
      <c r="J69" s="265"/>
      <c r="K69" s="119"/>
      <c r="L69" s="181">
        <v>4</v>
      </c>
      <c r="M69" s="181">
        <v>10</v>
      </c>
      <c r="N69" s="181">
        <v>8</v>
      </c>
      <c r="O69" s="181">
        <v>2</v>
      </c>
      <c r="P69" s="181">
        <v>1060</v>
      </c>
      <c r="Q69" s="181">
        <v>1820</v>
      </c>
      <c r="R69" s="40"/>
      <c r="T69" s="181"/>
    </row>
    <row r="70" spans="3:20" s="3" customFormat="1" ht="10.5" customHeight="1">
      <c r="C70" s="19"/>
      <c r="D70" s="19"/>
      <c r="E70" s="19"/>
      <c r="F70" s="19"/>
      <c r="G70" s="265" t="s">
        <v>126</v>
      </c>
      <c r="H70" s="265"/>
      <c r="I70" s="265"/>
      <c r="J70" s="265"/>
      <c r="K70" s="119"/>
      <c r="L70" s="185">
        <v>1</v>
      </c>
      <c r="M70" s="185" t="s">
        <v>229</v>
      </c>
      <c r="N70" s="185" t="s">
        <v>229</v>
      </c>
      <c r="O70" s="185" t="s">
        <v>229</v>
      </c>
      <c r="P70" s="185" t="s">
        <v>229</v>
      </c>
      <c r="Q70" s="185" t="s">
        <v>229</v>
      </c>
      <c r="R70" s="47"/>
      <c r="T70" s="185"/>
    </row>
    <row r="71" spans="3:20" s="3" customFormat="1" ht="10.5" customHeight="1">
      <c r="C71" s="19"/>
      <c r="D71" s="19"/>
      <c r="E71" s="19"/>
      <c r="F71" s="19"/>
      <c r="G71" s="265" t="s">
        <v>127</v>
      </c>
      <c r="H71" s="265"/>
      <c r="I71" s="265"/>
      <c r="J71" s="265"/>
      <c r="K71" s="119"/>
      <c r="L71" s="185">
        <v>1</v>
      </c>
      <c r="M71" s="185" t="s">
        <v>229</v>
      </c>
      <c r="N71" s="185" t="s">
        <v>229</v>
      </c>
      <c r="O71" s="185" t="s">
        <v>229</v>
      </c>
      <c r="P71" s="185" t="s">
        <v>229</v>
      </c>
      <c r="Q71" s="185" t="s">
        <v>229</v>
      </c>
      <c r="R71" s="48"/>
      <c r="T71" s="185"/>
    </row>
    <row r="72" spans="3:20" s="3" customFormat="1" ht="10.5" customHeight="1">
      <c r="C72" s="19"/>
      <c r="D72" s="19"/>
      <c r="E72" s="19"/>
      <c r="F72" s="19"/>
      <c r="G72" s="265" t="s">
        <v>128</v>
      </c>
      <c r="H72" s="265"/>
      <c r="I72" s="265"/>
      <c r="J72" s="265"/>
      <c r="K72" s="119"/>
      <c r="L72" s="181">
        <v>3</v>
      </c>
      <c r="M72" s="181" t="s">
        <v>229</v>
      </c>
      <c r="N72" s="181" t="s">
        <v>229</v>
      </c>
      <c r="O72" s="181" t="s">
        <v>229</v>
      </c>
      <c r="P72" s="181" t="s">
        <v>229</v>
      </c>
      <c r="Q72" s="181" t="s">
        <v>229</v>
      </c>
      <c r="R72" s="40"/>
      <c r="T72" s="181"/>
    </row>
    <row r="73" spans="3:20" s="3" customFormat="1" ht="5.25" customHeight="1">
      <c r="C73" s="19"/>
      <c r="D73" s="19"/>
      <c r="E73" s="19"/>
      <c r="F73" s="19"/>
      <c r="G73" s="19"/>
      <c r="H73" s="19"/>
      <c r="I73" s="19"/>
      <c r="J73" s="19"/>
      <c r="K73" s="119"/>
      <c r="L73" s="181"/>
      <c r="M73" s="181"/>
      <c r="N73" s="181"/>
      <c r="O73" s="181"/>
      <c r="P73" s="181"/>
      <c r="Q73" s="181"/>
      <c r="R73" s="40"/>
      <c r="T73" s="181"/>
    </row>
    <row r="74" spans="3:20" s="10" customFormat="1" ht="10.5" customHeight="1">
      <c r="C74" s="333" t="s">
        <v>56</v>
      </c>
      <c r="D74" s="333"/>
      <c r="E74" s="333"/>
      <c r="F74" s="333"/>
      <c r="G74" s="333"/>
      <c r="H74" s="333"/>
      <c r="I74" s="333"/>
      <c r="J74" s="333"/>
      <c r="K74" s="126"/>
      <c r="L74" s="184">
        <v>5</v>
      </c>
      <c r="M74" s="184">
        <v>21</v>
      </c>
      <c r="N74" s="184">
        <v>19</v>
      </c>
      <c r="O74" s="184">
        <v>2</v>
      </c>
      <c r="P74" s="184">
        <v>5023</v>
      </c>
      <c r="Q74" s="184">
        <v>14520</v>
      </c>
      <c r="R74" s="39"/>
      <c r="T74" s="184"/>
    </row>
    <row r="75" spans="3:20" s="3" customFormat="1" ht="10.5" customHeight="1">
      <c r="C75" s="19"/>
      <c r="D75" s="19"/>
      <c r="E75" s="19"/>
      <c r="F75" s="19"/>
      <c r="G75" s="265" t="s">
        <v>123</v>
      </c>
      <c r="H75" s="265"/>
      <c r="I75" s="265"/>
      <c r="J75" s="265"/>
      <c r="K75" s="119"/>
      <c r="L75" s="185">
        <v>1</v>
      </c>
      <c r="M75" s="185" t="s">
        <v>229</v>
      </c>
      <c r="N75" s="185" t="s">
        <v>229</v>
      </c>
      <c r="O75" s="185" t="s">
        <v>229</v>
      </c>
      <c r="P75" s="185" t="s">
        <v>229</v>
      </c>
      <c r="Q75" s="185" t="s">
        <v>229</v>
      </c>
      <c r="R75" s="40"/>
      <c r="T75" s="185"/>
    </row>
    <row r="76" spans="3:20" s="3" customFormat="1" ht="10.5" customHeight="1">
      <c r="C76" s="19"/>
      <c r="D76" s="19"/>
      <c r="E76" s="19"/>
      <c r="F76" s="19"/>
      <c r="G76" s="265" t="s">
        <v>124</v>
      </c>
      <c r="H76" s="265"/>
      <c r="I76" s="265"/>
      <c r="J76" s="265"/>
      <c r="K76" s="119"/>
      <c r="L76" s="181">
        <v>3</v>
      </c>
      <c r="M76" s="181" t="s">
        <v>229</v>
      </c>
      <c r="N76" s="181" t="s">
        <v>229</v>
      </c>
      <c r="O76" s="181" t="s">
        <v>229</v>
      </c>
      <c r="P76" s="181" t="s">
        <v>229</v>
      </c>
      <c r="Q76" s="181" t="s">
        <v>229</v>
      </c>
      <c r="R76" s="40"/>
      <c r="T76" s="181"/>
    </row>
    <row r="77" spans="3:20" s="3" customFormat="1" ht="10.5" customHeight="1">
      <c r="C77" s="19"/>
      <c r="D77" s="19"/>
      <c r="E77" s="19"/>
      <c r="F77" s="19"/>
      <c r="G77" s="265" t="s">
        <v>125</v>
      </c>
      <c r="H77" s="265"/>
      <c r="I77" s="265"/>
      <c r="J77" s="265"/>
      <c r="K77" s="119"/>
      <c r="L77" s="181">
        <v>0</v>
      </c>
      <c r="M77" s="181">
        <v>0</v>
      </c>
      <c r="N77" s="181">
        <v>0</v>
      </c>
      <c r="O77" s="181">
        <v>0</v>
      </c>
      <c r="P77" s="181">
        <v>0</v>
      </c>
      <c r="Q77" s="181">
        <v>0</v>
      </c>
      <c r="R77" s="47"/>
      <c r="T77" s="181"/>
    </row>
    <row r="78" spans="3:20" s="3" customFormat="1" ht="10.5" customHeight="1">
      <c r="C78" s="19"/>
      <c r="D78" s="19"/>
      <c r="E78" s="19"/>
      <c r="F78" s="19"/>
      <c r="G78" s="265" t="s">
        <v>126</v>
      </c>
      <c r="H78" s="265"/>
      <c r="I78" s="265"/>
      <c r="J78" s="265"/>
      <c r="K78" s="119"/>
      <c r="L78" s="185">
        <v>1</v>
      </c>
      <c r="M78" s="185" t="s">
        <v>229</v>
      </c>
      <c r="N78" s="185" t="s">
        <v>229</v>
      </c>
      <c r="O78" s="185" t="s">
        <v>229</v>
      </c>
      <c r="P78" s="185" t="s">
        <v>229</v>
      </c>
      <c r="Q78" s="185" t="s">
        <v>229</v>
      </c>
      <c r="R78" s="48"/>
      <c r="T78" s="185"/>
    </row>
    <row r="79" spans="3:20" s="3" customFormat="1" ht="5.25" customHeight="1">
      <c r="C79" s="19"/>
      <c r="D79" s="19"/>
      <c r="E79" s="19"/>
      <c r="F79" s="19"/>
      <c r="G79" s="19"/>
      <c r="H79" s="19"/>
      <c r="I79" s="19"/>
      <c r="J79" s="19"/>
      <c r="K79" s="119"/>
      <c r="L79" s="181"/>
      <c r="M79" s="181"/>
      <c r="N79" s="181"/>
      <c r="O79" s="181"/>
      <c r="P79" s="181"/>
      <c r="Q79" s="181"/>
      <c r="R79" s="40"/>
      <c r="T79" s="181"/>
    </row>
    <row r="80" spans="3:20" s="10" customFormat="1" ht="10.5" customHeight="1">
      <c r="C80" s="333" t="s">
        <v>57</v>
      </c>
      <c r="D80" s="333"/>
      <c r="E80" s="333"/>
      <c r="F80" s="333"/>
      <c r="G80" s="333"/>
      <c r="H80" s="333"/>
      <c r="I80" s="333"/>
      <c r="J80" s="333"/>
      <c r="K80" s="126"/>
      <c r="L80" s="184">
        <v>5</v>
      </c>
      <c r="M80" s="184">
        <v>11</v>
      </c>
      <c r="N80" s="184">
        <v>9</v>
      </c>
      <c r="O80" s="184">
        <v>2</v>
      </c>
      <c r="P80" s="184">
        <v>978</v>
      </c>
      <c r="Q80" s="184">
        <v>932</v>
      </c>
      <c r="R80" s="39"/>
      <c r="T80" s="184"/>
    </row>
    <row r="81" spans="3:20" s="3" customFormat="1" ht="10.5" customHeight="1">
      <c r="C81" s="19"/>
      <c r="D81" s="19"/>
      <c r="E81" s="19"/>
      <c r="F81" s="19"/>
      <c r="G81" s="265" t="s">
        <v>123</v>
      </c>
      <c r="H81" s="265"/>
      <c r="I81" s="265"/>
      <c r="J81" s="265"/>
      <c r="K81" s="119"/>
      <c r="L81" s="185">
        <v>1</v>
      </c>
      <c r="M81" s="185" t="s">
        <v>229</v>
      </c>
      <c r="N81" s="185" t="s">
        <v>229</v>
      </c>
      <c r="O81" s="185" t="s">
        <v>229</v>
      </c>
      <c r="P81" s="185" t="s">
        <v>229</v>
      </c>
      <c r="Q81" s="185" t="s">
        <v>229</v>
      </c>
      <c r="R81" s="47"/>
      <c r="T81" s="185"/>
    </row>
    <row r="82" spans="3:20" s="3" customFormat="1" ht="10.5" customHeight="1">
      <c r="C82" s="19"/>
      <c r="D82" s="19"/>
      <c r="E82" s="19"/>
      <c r="F82" s="19"/>
      <c r="G82" s="265" t="s">
        <v>124</v>
      </c>
      <c r="H82" s="265"/>
      <c r="I82" s="265"/>
      <c r="J82" s="265"/>
      <c r="K82" s="119"/>
      <c r="L82" s="185">
        <v>1</v>
      </c>
      <c r="M82" s="185" t="s">
        <v>229</v>
      </c>
      <c r="N82" s="185" t="s">
        <v>229</v>
      </c>
      <c r="O82" s="185" t="s">
        <v>229</v>
      </c>
      <c r="P82" s="185" t="s">
        <v>229</v>
      </c>
      <c r="Q82" s="185" t="s">
        <v>229</v>
      </c>
      <c r="R82" s="47"/>
      <c r="T82" s="185"/>
    </row>
    <row r="83" spans="3:20" s="3" customFormat="1" ht="10.5" customHeight="1">
      <c r="C83" s="19"/>
      <c r="D83" s="19"/>
      <c r="E83" s="19"/>
      <c r="F83" s="19"/>
      <c r="G83" s="265" t="s">
        <v>125</v>
      </c>
      <c r="H83" s="265"/>
      <c r="I83" s="265"/>
      <c r="J83" s="265"/>
      <c r="K83" s="119"/>
      <c r="L83" s="181">
        <v>0</v>
      </c>
      <c r="M83" s="181">
        <v>0</v>
      </c>
      <c r="N83" s="181">
        <v>0</v>
      </c>
      <c r="O83" s="181">
        <v>0</v>
      </c>
      <c r="P83" s="181">
        <v>0</v>
      </c>
      <c r="Q83" s="181">
        <v>0</v>
      </c>
      <c r="R83" s="40"/>
      <c r="T83" s="181"/>
    </row>
    <row r="84" spans="3:20" s="3" customFormat="1" ht="10.5" customHeight="1">
      <c r="C84" s="19"/>
      <c r="D84" s="19"/>
      <c r="E84" s="19"/>
      <c r="F84" s="19"/>
      <c r="G84" s="265" t="s">
        <v>126</v>
      </c>
      <c r="H84" s="265"/>
      <c r="I84" s="265"/>
      <c r="J84" s="265"/>
      <c r="K84" s="119"/>
      <c r="L84" s="181">
        <v>3</v>
      </c>
      <c r="M84" s="181" t="s">
        <v>229</v>
      </c>
      <c r="N84" s="181" t="s">
        <v>229</v>
      </c>
      <c r="O84" s="181" t="s">
        <v>229</v>
      </c>
      <c r="P84" s="181" t="s">
        <v>229</v>
      </c>
      <c r="Q84" s="181" t="s">
        <v>229</v>
      </c>
      <c r="R84" s="48"/>
      <c r="T84" s="181"/>
    </row>
    <row r="85" spans="2:17" s="3" customFormat="1" ht="10.5" customHeight="1">
      <c r="B85" s="7"/>
      <c r="C85" s="7"/>
      <c r="D85" s="7"/>
      <c r="E85" s="7"/>
      <c r="F85" s="7"/>
      <c r="G85" s="7"/>
      <c r="H85" s="7"/>
      <c r="I85" s="7"/>
      <c r="J85" s="7"/>
      <c r="K85" s="7"/>
      <c r="L85" s="68"/>
      <c r="M85" s="7"/>
      <c r="N85" s="7"/>
      <c r="O85" s="7"/>
      <c r="P85" s="7"/>
      <c r="Q85" s="7"/>
    </row>
    <row r="86" spans="3:16" s="3" customFormat="1" ht="10.5" customHeight="1">
      <c r="C86" s="330" t="s">
        <v>31</v>
      </c>
      <c r="D86" s="330"/>
      <c r="E86" s="6" t="s">
        <v>32</v>
      </c>
      <c r="F86" s="331" t="s">
        <v>369</v>
      </c>
      <c r="G86" s="331"/>
      <c r="H86" s="209" t="s">
        <v>90</v>
      </c>
      <c r="L86" s="13"/>
      <c r="M86" s="13"/>
      <c r="N86" s="13"/>
      <c r="O86" s="13"/>
      <c r="P86" s="13"/>
    </row>
    <row r="87" spans="6:8" s="3" customFormat="1" ht="10.5" customHeight="1">
      <c r="F87" s="332" t="s">
        <v>33</v>
      </c>
      <c r="G87" s="332"/>
      <c r="H87" s="108" t="s">
        <v>255</v>
      </c>
    </row>
    <row r="88" spans="2:6" s="3" customFormat="1" ht="10.5" customHeight="1">
      <c r="B88" s="329" t="s">
        <v>41</v>
      </c>
      <c r="C88" s="329"/>
      <c r="D88" s="329"/>
      <c r="E88" s="6" t="s">
        <v>257</v>
      </c>
      <c r="F88" s="108" t="s">
        <v>91</v>
      </c>
    </row>
    <row r="89" s="3" customFormat="1" ht="10.5" customHeight="1"/>
    <row r="90" s="3" customFormat="1" ht="10.5" customHeight="1"/>
    <row r="91" s="3" customFormat="1" ht="10.5" customHeight="1"/>
    <row r="92" s="3" customFormat="1" ht="10.5" customHeight="1"/>
    <row r="95" spans="2:18" s="128" customFormat="1" ht="15.75" customHeight="1">
      <c r="B95" s="328" t="s">
        <v>132</v>
      </c>
      <c r="C95" s="328"/>
      <c r="D95" s="328"/>
      <c r="E95" s="328"/>
      <c r="F95" s="328"/>
      <c r="G95" s="328"/>
      <c r="H95" s="328"/>
      <c r="I95" s="328"/>
      <c r="J95" s="328"/>
      <c r="K95" s="328"/>
      <c r="L95" s="50">
        <f aca="true" t="shared" si="1" ref="L95:Q95">SUM(L12,L16,L20,L22,L27,L31,L37,L42,L50,L55,L60,L66,L74,L80)</f>
        <v>117</v>
      </c>
      <c r="M95" s="50">
        <f t="shared" si="1"/>
        <v>1023</v>
      </c>
      <c r="N95" s="50">
        <f t="shared" si="1"/>
        <v>990</v>
      </c>
      <c r="O95" s="50">
        <f t="shared" si="1"/>
        <v>33</v>
      </c>
      <c r="P95" s="50">
        <f>SUM(P12,P16,P20,P22,P27,P31,P37,P42,P50,P55,P60,P66,P74,P80)</f>
        <v>361770</v>
      </c>
      <c r="Q95" s="50">
        <f t="shared" si="1"/>
        <v>737250</v>
      </c>
      <c r="R95" s="127"/>
    </row>
    <row r="96" spans="2:18" s="128" customFormat="1" ht="15.75" customHeight="1">
      <c r="B96" s="328"/>
      <c r="C96" s="328"/>
      <c r="D96" s="328"/>
      <c r="E96" s="328"/>
      <c r="F96" s="328"/>
      <c r="G96" s="328"/>
      <c r="H96" s="328"/>
      <c r="I96" s="328"/>
      <c r="J96" s="328"/>
      <c r="K96" s="328"/>
      <c r="L96" s="50">
        <f>SUM('7-10'!L85)</f>
        <v>300</v>
      </c>
      <c r="M96" s="50">
        <f>SUM('7-10'!M85)</f>
        <v>2226</v>
      </c>
      <c r="N96" s="50">
        <f>SUM('7-10'!N85)</f>
        <v>2160</v>
      </c>
      <c r="O96" s="50">
        <f>SUM('7-10'!O85)</f>
        <v>66</v>
      </c>
      <c r="P96" s="50">
        <f>SUM('7-10'!P85)</f>
        <v>818250</v>
      </c>
      <c r="Q96" s="50">
        <f>SUM('7-10'!Q85)</f>
        <v>2371683</v>
      </c>
      <c r="R96" s="127"/>
    </row>
    <row r="97" spans="2:18" s="128" customFormat="1" ht="15.75" customHeight="1">
      <c r="B97" s="328"/>
      <c r="C97" s="328"/>
      <c r="D97" s="328"/>
      <c r="E97" s="328"/>
      <c r="F97" s="328"/>
      <c r="G97" s="328"/>
      <c r="H97" s="328"/>
      <c r="I97" s="328"/>
      <c r="J97" s="328"/>
      <c r="K97" s="328"/>
      <c r="L97" s="50">
        <f>SUM('7-12'!L85)</f>
        <v>139</v>
      </c>
      <c r="M97" s="50">
        <f>SUM('7-12'!M85)</f>
        <v>1241</v>
      </c>
      <c r="N97" s="50">
        <f>SUM('7-12'!N85)</f>
        <v>1212</v>
      </c>
      <c r="O97" s="50">
        <f>SUM('7-12'!O85)</f>
        <v>29</v>
      </c>
      <c r="P97" s="50">
        <f>SUM('7-12'!P85)</f>
        <v>418977</v>
      </c>
      <c r="Q97" s="50">
        <f>SUM('7-12'!Q85)</f>
        <v>1255616</v>
      </c>
      <c r="R97" s="127"/>
    </row>
    <row r="98" spans="2:18" s="128" customFormat="1" ht="15.75" customHeight="1">
      <c r="B98" s="328"/>
      <c r="C98" s="328"/>
      <c r="D98" s="328"/>
      <c r="E98" s="328"/>
      <c r="F98" s="328"/>
      <c r="G98" s="328"/>
      <c r="H98" s="328"/>
      <c r="I98" s="328"/>
      <c r="J98" s="328"/>
      <c r="K98" s="328"/>
      <c r="L98" s="50">
        <f>SUM('7-14'!L90)</f>
        <v>143</v>
      </c>
      <c r="M98" s="50">
        <f>SUM('7-14'!M90)</f>
        <v>1074</v>
      </c>
      <c r="N98" s="50">
        <f>SUM('7-14'!N90)</f>
        <v>1033</v>
      </c>
      <c r="O98" s="50">
        <f>SUM('7-14'!O90)</f>
        <v>41</v>
      </c>
      <c r="P98" s="50">
        <f>SUM('7-14'!P90)</f>
        <v>440942</v>
      </c>
      <c r="Q98" s="50">
        <f>SUM('7-14'!Q90)</f>
        <v>859040</v>
      </c>
      <c r="R98" s="127"/>
    </row>
    <row r="99" ht="15.75" customHeight="1"/>
    <row r="100" ht="15.75" customHeight="1"/>
  </sheetData>
  <sheetProtection/>
  <mergeCells count="75">
    <mergeCell ref="G13:J13"/>
    <mergeCell ref="C12:J12"/>
    <mergeCell ref="B3:Q3"/>
    <mergeCell ref="M5:O5"/>
    <mergeCell ref="N6:N7"/>
    <mergeCell ref="M6:M7"/>
    <mergeCell ref="B6:K6"/>
    <mergeCell ref="C10:J10"/>
    <mergeCell ref="O6:O7"/>
    <mergeCell ref="G29:J29"/>
    <mergeCell ref="G28:J28"/>
    <mergeCell ref="G18:J18"/>
    <mergeCell ref="G17:J17"/>
    <mergeCell ref="C27:J27"/>
    <mergeCell ref="G25:J25"/>
    <mergeCell ref="C16:J16"/>
    <mergeCell ref="G14:J14"/>
    <mergeCell ref="G24:J24"/>
    <mergeCell ref="G23:J23"/>
    <mergeCell ref="C22:J22"/>
    <mergeCell ref="C20:J20"/>
    <mergeCell ref="G32:J32"/>
    <mergeCell ref="C31:J31"/>
    <mergeCell ref="G39:J39"/>
    <mergeCell ref="G38:J38"/>
    <mergeCell ref="C37:J37"/>
    <mergeCell ref="G35:J35"/>
    <mergeCell ref="G58:J58"/>
    <mergeCell ref="G57:J57"/>
    <mergeCell ref="G46:J46"/>
    <mergeCell ref="G45:J45"/>
    <mergeCell ref="G34:J34"/>
    <mergeCell ref="G33:J33"/>
    <mergeCell ref="C42:J42"/>
    <mergeCell ref="G40:J40"/>
    <mergeCell ref="G44:J44"/>
    <mergeCell ref="G43:J43"/>
    <mergeCell ref="G72:J72"/>
    <mergeCell ref="G71:J71"/>
    <mergeCell ref="G56:J56"/>
    <mergeCell ref="C55:J55"/>
    <mergeCell ref="G68:J68"/>
    <mergeCell ref="G67:J67"/>
    <mergeCell ref="C66:J66"/>
    <mergeCell ref="G64:J64"/>
    <mergeCell ref="G61:J61"/>
    <mergeCell ref="C60:J60"/>
    <mergeCell ref="G63:J63"/>
    <mergeCell ref="G62:J62"/>
    <mergeCell ref="G70:J70"/>
    <mergeCell ref="G69:J69"/>
    <mergeCell ref="G48:J48"/>
    <mergeCell ref="G47:J47"/>
    <mergeCell ref="G53:J53"/>
    <mergeCell ref="G52:J52"/>
    <mergeCell ref="G51:J51"/>
    <mergeCell ref="C50:J50"/>
    <mergeCell ref="G77:J77"/>
    <mergeCell ref="G76:J76"/>
    <mergeCell ref="G75:J75"/>
    <mergeCell ref="C74:J74"/>
    <mergeCell ref="G83:J83"/>
    <mergeCell ref="G81:J81"/>
    <mergeCell ref="C80:J80"/>
    <mergeCell ref="G78:J78"/>
    <mergeCell ref="B96:K96"/>
    <mergeCell ref="B97:K97"/>
    <mergeCell ref="B98:K98"/>
    <mergeCell ref="G82:J82"/>
    <mergeCell ref="B95:K95"/>
    <mergeCell ref="B88:D88"/>
    <mergeCell ref="C86:D86"/>
    <mergeCell ref="F86:G86"/>
    <mergeCell ref="F87:G87"/>
    <mergeCell ref="G84:J84"/>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Q98"/>
  <sheetViews>
    <sheetView zoomScalePageLayoutView="0" workbookViewId="0" topLeftCell="A1">
      <selection activeCell="B3" sqref="B3:P3"/>
    </sheetView>
  </sheetViews>
  <sheetFormatPr defaultColWidth="9.00390625" defaultRowHeight="10.5" customHeight="1"/>
  <cols>
    <col min="1" max="1" width="1.625" style="0" customWidth="1"/>
    <col min="2" max="6" width="16.375" style="0" customWidth="1"/>
    <col min="7" max="17" width="1.625" style="0" customWidth="1"/>
  </cols>
  <sheetData>
    <row r="1" spans="1:17" s="3" customFormat="1" ht="10.5" customHeight="1">
      <c r="A1" s="4"/>
      <c r="F1" s="4"/>
      <c r="G1" s="4"/>
      <c r="H1" s="4"/>
      <c r="I1" s="4"/>
      <c r="J1" s="4"/>
      <c r="K1" s="4"/>
      <c r="L1" s="4"/>
      <c r="M1" s="4"/>
      <c r="N1" s="4"/>
      <c r="O1" s="4"/>
      <c r="P1" s="4"/>
      <c r="Q1" s="205" t="s">
        <v>358</v>
      </c>
    </row>
    <row r="2" s="3" customFormat="1" ht="10.5" customHeight="1"/>
    <row r="3" spans="2:16" s="35" customFormat="1" ht="18" customHeight="1">
      <c r="B3" s="318" t="s">
        <v>259</v>
      </c>
      <c r="C3" s="318"/>
      <c r="D3" s="318"/>
      <c r="E3" s="318"/>
      <c r="F3" s="318"/>
      <c r="G3" s="318"/>
      <c r="H3" s="318"/>
      <c r="I3" s="318"/>
      <c r="J3" s="318"/>
      <c r="K3" s="318"/>
      <c r="L3" s="318"/>
      <c r="M3" s="318"/>
      <c r="N3" s="318"/>
      <c r="O3" s="318"/>
      <c r="P3" s="318"/>
    </row>
    <row r="4" spans="2:17" s="3" customFormat="1" ht="12.75" customHeight="1">
      <c r="B4" s="7"/>
      <c r="C4" s="7"/>
      <c r="D4" s="7"/>
      <c r="E4" s="7"/>
      <c r="F4" s="7"/>
      <c r="G4" s="7"/>
      <c r="H4" s="7"/>
      <c r="I4" s="7"/>
      <c r="J4" s="7"/>
      <c r="K4" s="7"/>
      <c r="L4" s="7"/>
      <c r="M4" s="7"/>
      <c r="N4" s="7"/>
      <c r="O4" s="7"/>
      <c r="P4" s="62" t="s">
        <v>325</v>
      </c>
      <c r="Q4" s="16"/>
    </row>
    <row r="5" spans="2:17" s="3" customFormat="1" ht="13.5" customHeight="1">
      <c r="B5" s="287" t="s">
        <v>118</v>
      </c>
      <c r="C5" s="338"/>
      <c r="D5" s="338"/>
      <c r="E5" s="338"/>
      <c r="F5" s="310" t="s">
        <v>334</v>
      </c>
      <c r="I5" s="15"/>
      <c r="J5" s="15"/>
      <c r="K5" s="15"/>
      <c r="L5" s="15"/>
      <c r="M5" s="15"/>
      <c r="N5" s="15"/>
      <c r="O5" s="15"/>
      <c r="P5" s="15"/>
      <c r="Q5" s="15"/>
    </row>
    <row r="6" spans="2:17" s="3" customFormat="1" ht="13.5" customHeight="1">
      <c r="B6" s="339" t="s">
        <v>188</v>
      </c>
      <c r="C6" s="324" t="s">
        <v>120</v>
      </c>
      <c r="D6" s="324" t="s">
        <v>121</v>
      </c>
      <c r="E6" s="322" t="s">
        <v>122</v>
      </c>
      <c r="F6" s="311"/>
      <c r="G6" s="287" t="s">
        <v>171</v>
      </c>
      <c r="H6" s="287"/>
      <c r="I6" s="287"/>
      <c r="J6" s="287"/>
      <c r="K6" s="287"/>
      <c r="L6" s="287"/>
      <c r="M6" s="287"/>
      <c r="N6" s="287"/>
      <c r="O6" s="287"/>
      <c r="P6" s="287"/>
      <c r="Q6" s="56"/>
    </row>
    <row r="7" spans="2:17" s="3" customFormat="1" ht="13.5" customHeight="1">
      <c r="B7" s="270"/>
      <c r="C7" s="325"/>
      <c r="D7" s="325"/>
      <c r="E7" s="337"/>
      <c r="F7" s="312"/>
      <c r="G7" s="63"/>
      <c r="H7" s="63"/>
      <c r="I7" s="76"/>
      <c r="J7" s="76"/>
      <c r="K7" s="76"/>
      <c r="L7" s="76"/>
      <c r="M7" s="76"/>
      <c r="N7" s="76"/>
      <c r="O7" s="76"/>
      <c r="P7" s="76"/>
      <c r="Q7" s="15"/>
    </row>
    <row r="8" spans="2:15" s="3" customFormat="1" ht="12.75" customHeight="1">
      <c r="B8" s="16" t="s">
        <v>169</v>
      </c>
      <c r="C8" s="16" t="s">
        <v>169</v>
      </c>
      <c r="D8" s="16" t="s">
        <v>169</v>
      </c>
      <c r="E8" s="16" t="s">
        <v>169</v>
      </c>
      <c r="F8" s="16" t="s">
        <v>169</v>
      </c>
      <c r="G8" s="65"/>
      <c r="H8" s="66"/>
      <c r="I8" s="66"/>
      <c r="J8" s="66"/>
      <c r="K8" s="66"/>
      <c r="L8" s="66"/>
      <c r="M8" s="66"/>
      <c r="N8" s="66"/>
      <c r="O8" s="66"/>
    </row>
    <row r="9" spans="2:7" s="3" customFormat="1" ht="10.5" customHeight="1">
      <c r="B9" s="6"/>
      <c r="G9" s="67"/>
    </row>
    <row r="10" spans="2:17" s="10" customFormat="1" ht="10.5" customHeight="1">
      <c r="B10" s="39">
        <f>SUM(B95:B98)</f>
        <v>9737384</v>
      </c>
      <c r="C10" s="39">
        <f>SUM(C95:C98)</f>
        <v>8584589</v>
      </c>
      <c r="D10" s="39">
        <f>SUM(D95:D98)</f>
        <v>826339</v>
      </c>
      <c r="E10" s="39">
        <f>SUM(E95:E98)</f>
        <v>326456</v>
      </c>
      <c r="F10" s="39">
        <f>SUM(F95:F98)</f>
        <v>4171985</v>
      </c>
      <c r="G10" s="79"/>
      <c r="H10" s="333" t="s">
        <v>43</v>
      </c>
      <c r="I10" s="333"/>
      <c r="J10" s="333"/>
      <c r="K10" s="333"/>
      <c r="L10" s="333"/>
      <c r="M10" s="333"/>
      <c r="N10" s="333"/>
      <c r="O10" s="333"/>
      <c r="P10" s="23"/>
      <c r="Q10" s="23"/>
    </row>
    <row r="11" spans="2:17" s="3" customFormat="1" ht="5.25" customHeight="1">
      <c r="B11" s="40"/>
      <c r="C11" s="40"/>
      <c r="D11" s="40"/>
      <c r="E11" s="40"/>
      <c r="F11" s="40"/>
      <c r="G11" s="67"/>
      <c r="H11" s="19"/>
      <c r="I11" s="19"/>
      <c r="J11" s="19"/>
      <c r="K11" s="19"/>
      <c r="L11" s="19"/>
      <c r="M11" s="19"/>
      <c r="N11" s="19"/>
      <c r="O11" s="19"/>
      <c r="P11" s="19"/>
      <c r="Q11" s="19"/>
    </row>
    <row r="12" spans="2:17" s="10" customFormat="1" ht="10.5" customHeight="1">
      <c r="B12" s="184">
        <v>43865</v>
      </c>
      <c r="C12" s="184">
        <v>34403</v>
      </c>
      <c r="D12" s="184">
        <v>9462</v>
      </c>
      <c r="E12" s="184">
        <v>0</v>
      </c>
      <c r="F12" s="184">
        <v>21933</v>
      </c>
      <c r="G12" s="129"/>
      <c r="H12" s="333" t="s">
        <v>44</v>
      </c>
      <c r="I12" s="333"/>
      <c r="J12" s="333"/>
      <c r="K12" s="333"/>
      <c r="L12" s="333"/>
      <c r="M12" s="333"/>
      <c r="N12" s="333"/>
      <c r="O12" s="333"/>
      <c r="P12" s="23"/>
      <c r="Q12" s="23"/>
    </row>
    <row r="13" spans="2:17" s="3" customFormat="1" ht="10.5" customHeight="1">
      <c r="B13" s="181">
        <v>43865</v>
      </c>
      <c r="C13" s="181">
        <v>34403</v>
      </c>
      <c r="D13" s="181">
        <v>9462</v>
      </c>
      <c r="E13" s="181">
        <v>0</v>
      </c>
      <c r="F13" s="181">
        <v>21933</v>
      </c>
      <c r="G13" s="67"/>
      <c r="H13" s="19"/>
      <c r="I13" s="19"/>
      <c r="J13" s="19"/>
      <c r="K13" s="19"/>
      <c r="L13" s="265" t="s">
        <v>123</v>
      </c>
      <c r="M13" s="265"/>
      <c r="N13" s="265"/>
      <c r="O13" s="265"/>
      <c r="P13" s="19"/>
      <c r="Q13" s="19"/>
    </row>
    <row r="14" spans="2:17" s="3" customFormat="1" ht="10.5" customHeight="1">
      <c r="B14" s="181">
        <v>0</v>
      </c>
      <c r="C14" s="181">
        <v>0</v>
      </c>
      <c r="D14" s="181">
        <v>0</v>
      </c>
      <c r="E14" s="181">
        <v>0</v>
      </c>
      <c r="F14" s="181">
        <v>0</v>
      </c>
      <c r="G14" s="67"/>
      <c r="H14" s="19"/>
      <c r="I14" s="19"/>
      <c r="J14" s="19"/>
      <c r="K14" s="19"/>
      <c r="L14" s="265" t="s">
        <v>124</v>
      </c>
      <c r="M14" s="265"/>
      <c r="N14" s="265"/>
      <c r="O14" s="265"/>
      <c r="P14" s="19"/>
      <c r="Q14" s="19"/>
    </row>
    <row r="15" spans="2:17" s="3" customFormat="1" ht="5.25" customHeight="1">
      <c r="B15" s="181"/>
      <c r="C15" s="181"/>
      <c r="D15" s="181"/>
      <c r="E15" s="181"/>
      <c r="F15" s="181"/>
      <c r="G15" s="67"/>
      <c r="H15" s="19"/>
      <c r="I15" s="19"/>
      <c r="J15" s="19"/>
      <c r="K15" s="19"/>
      <c r="L15" s="19"/>
      <c r="M15" s="19"/>
      <c r="N15" s="19"/>
      <c r="O15" s="19"/>
      <c r="P15" s="19"/>
      <c r="Q15" s="19"/>
    </row>
    <row r="16" spans="2:17" s="10" customFormat="1" ht="10.5" customHeight="1">
      <c r="B16" s="184">
        <v>248712</v>
      </c>
      <c r="C16" s="184">
        <v>244143</v>
      </c>
      <c r="D16" s="184">
        <v>0</v>
      </c>
      <c r="E16" s="184">
        <v>4569</v>
      </c>
      <c r="F16" s="184">
        <v>84833</v>
      </c>
      <c r="G16" s="129"/>
      <c r="H16" s="333" t="s">
        <v>45</v>
      </c>
      <c r="I16" s="333"/>
      <c r="J16" s="333"/>
      <c r="K16" s="333"/>
      <c r="L16" s="333"/>
      <c r="M16" s="333"/>
      <c r="N16" s="333"/>
      <c r="O16" s="333"/>
      <c r="P16" s="23"/>
      <c r="Q16" s="23"/>
    </row>
    <row r="17" spans="2:17" s="3" customFormat="1" ht="10.5" customHeight="1">
      <c r="B17" s="185" t="s">
        <v>229</v>
      </c>
      <c r="C17" s="185" t="s">
        <v>229</v>
      </c>
      <c r="D17" s="185" t="s">
        <v>229</v>
      </c>
      <c r="E17" s="185" t="s">
        <v>229</v>
      </c>
      <c r="F17" s="185" t="s">
        <v>229</v>
      </c>
      <c r="G17" s="67"/>
      <c r="H17" s="19"/>
      <c r="I17" s="19"/>
      <c r="J17" s="19"/>
      <c r="K17" s="19"/>
      <c r="L17" s="265" t="s">
        <v>123</v>
      </c>
      <c r="M17" s="265"/>
      <c r="N17" s="265"/>
      <c r="O17" s="265"/>
      <c r="P17" s="19"/>
      <c r="Q17" s="19"/>
    </row>
    <row r="18" spans="2:17" s="3" customFormat="1" ht="10.5" customHeight="1">
      <c r="B18" s="185" t="s">
        <v>229</v>
      </c>
      <c r="C18" s="185" t="s">
        <v>229</v>
      </c>
      <c r="D18" s="185" t="s">
        <v>229</v>
      </c>
      <c r="E18" s="185" t="s">
        <v>229</v>
      </c>
      <c r="F18" s="185" t="s">
        <v>229</v>
      </c>
      <c r="G18" s="67"/>
      <c r="H18" s="19"/>
      <c r="I18" s="19"/>
      <c r="J18" s="19"/>
      <c r="K18" s="19"/>
      <c r="L18" s="265" t="s">
        <v>124</v>
      </c>
      <c r="M18" s="265"/>
      <c r="N18" s="265"/>
      <c r="O18" s="265"/>
      <c r="P18" s="19"/>
      <c r="Q18" s="19"/>
    </row>
    <row r="19" spans="2:17" s="3" customFormat="1" ht="5.25" customHeight="1">
      <c r="B19" s="181"/>
      <c r="C19" s="181"/>
      <c r="D19" s="181"/>
      <c r="E19" s="181"/>
      <c r="F19" s="181"/>
      <c r="G19" s="67"/>
      <c r="H19" s="19"/>
      <c r="I19" s="19"/>
      <c r="J19" s="19"/>
      <c r="K19" s="19"/>
      <c r="L19" s="19"/>
      <c r="M19" s="19"/>
      <c r="N19" s="19"/>
      <c r="O19" s="19"/>
      <c r="P19" s="19"/>
      <c r="Q19" s="19"/>
    </row>
    <row r="20" spans="2:17" s="10" customFormat="1" ht="10.5" customHeight="1">
      <c r="B20" s="184">
        <v>29861</v>
      </c>
      <c r="C20" s="184">
        <v>28661</v>
      </c>
      <c r="D20" s="184">
        <v>1200</v>
      </c>
      <c r="E20" s="184">
        <v>0</v>
      </c>
      <c r="F20" s="184">
        <v>18502</v>
      </c>
      <c r="G20" s="129"/>
      <c r="H20" s="333" t="s">
        <v>46</v>
      </c>
      <c r="I20" s="333"/>
      <c r="J20" s="333"/>
      <c r="K20" s="333"/>
      <c r="L20" s="333"/>
      <c r="M20" s="333"/>
      <c r="N20" s="333"/>
      <c r="O20" s="333"/>
      <c r="P20" s="23"/>
      <c r="Q20" s="23"/>
    </row>
    <row r="21" spans="2:17" s="3" customFormat="1" ht="5.25" customHeight="1">
      <c r="B21" s="181"/>
      <c r="C21" s="181"/>
      <c r="D21" s="181"/>
      <c r="E21" s="181"/>
      <c r="F21" s="181"/>
      <c r="G21" s="67"/>
      <c r="H21" s="19"/>
      <c r="I21" s="19"/>
      <c r="J21" s="19"/>
      <c r="K21" s="19"/>
      <c r="L21" s="19"/>
      <c r="M21" s="19"/>
      <c r="N21" s="19"/>
      <c r="O21" s="19"/>
      <c r="P21" s="19"/>
      <c r="Q21" s="19"/>
    </row>
    <row r="22" spans="2:17" s="10" customFormat="1" ht="10.5" customHeight="1">
      <c r="B22" s="184">
        <v>439853</v>
      </c>
      <c r="C22" s="184">
        <v>428163</v>
      </c>
      <c r="D22" s="184">
        <v>11690</v>
      </c>
      <c r="E22" s="184">
        <v>0</v>
      </c>
      <c r="F22" s="184">
        <v>207225</v>
      </c>
      <c r="G22" s="129"/>
      <c r="H22" s="333" t="s">
        <v>47</v>
      </c>
      <c r="I22" s="333"/>
      <c r="J22" s="333"/>
      <c r="K22" s="333"/>
      <c r="L22" s="333"/>
      <c r="M22" s="333"/>
      <c r="N22" s="333"/>
      <c r="O22" s="333"/>
      <c r="P22" s="23"/>
      <c r="Q22" s="23"/>
    </row>
    <row r="23" spans="2:17" s="3" customFormat="1" ht="10.5" customHeight="1">
      <c r="B23" s="185" t="s">
        <v>229</v>
      </c>
      <c r="C23" s="185" t="s">
        <v>229</v>
      </c>
      <c r="D23" s="185" t="s">
        <v>229</v>
      </c>
      <c r="E23" s="185" t="s">
        <v>229</v>
      </c>
      <c r="F23" s="185" t="s">
        <v>229</v>
      </c>
      <c r="G23" s="67"/>
      <c r="H23" s="19"/>
      <c r="I23" s="19"/>
      <c r="J23" s="19"/>
      <c r="K23" s="19"/>
      <c r="L23" s="265" t="s">
        <v>123</v>
      </c>
      <c r="M23" s="265"/>
      <c r="N23" s="265"/>
      <c r="O23" s="265"/>
      <c r="P23" s="19"/>
      <c r="Q23" s="19"/>
    </row>
    <row r="24" spans="2:17" s="3" customFormat="1" ht="10.5" customHeight="1">
      <c r="B24" s="185">
        <v>0</v>
      </c>
      <c r="C24" s="185">
        <v>0</v>
      </c>
      <c r="D24" s="185">
        <v>0</v>
      </c>
      <c r="E24" s="185">
        <v>0</v>
      </c>
      <c r="F24" s="185">
        <v>0</v>
      </c>
      <c r="G24" s="67"/>
      <c r="H24" s="19"/>
      <c r="I24" s="19"/>
      <c r="J24" s="19"/>
      <c r="K24" s="19"/>
      <c r="L24" s="265" t="s">
        <v>124</v>
      </c>
      <c r="M24" s="265"/>
      <c r="N24" s="265"/>
      <c r="O24" s="265"/>
      <c r="P24" s="19"/>
      <c r="Q24" s="19"/>
    </row>
    <row r="25" spans="2:17" s="3" customFormat="1" ht="10.5" customHeight="1">
      <c r="B25" s="181" t="s">
        <v>229</v>
      </c>
      <c r="C25" s="181" t="s">
        <v>229</v>
      </c>
      <c r="D25" s="181" t="s">
        <v>229</v>
      </c>
      <c r="E25" s="181" t="s">
        <v>229</v>
      </c>
      <c r="F25" s="181" t="s">
        <v>229</v>
      </c>
      <c r="G25" s="67"/>
      <c r="H25" s="19"/>
      <c r="I25" s="19"/>
      <c r="J25" s="19"/>
      <c r="K25" s="19"/>
      <c r="L25" s="265" t="s">
        <v>125</v>
      </c>
      <c r="M25" s="265"/>
      <c r="N25" s="265"/>
      <c r="O25" s="265"/>
      <c r="P25" s="19"/>
      <c r="Q25" s="19"/>
    </row>
    <row r="26" spans="2:17" s="3" customFormat="1" ht="5.25" customHeight="1">
      <c r="B26" s="181"/>
      <c r="C26" s="181"/>
      <c r="D26" s="181"/>
      <c r="E26" s="181"/>
      <c r="F26" s="181"/>
      <c r="G26" s="67"/>
      <c r="H26" s="19"/>
      <c r="I26" s="19"/>
      <c r="J26" s="19"/>
      <c r="K26" s="19"/>
      <c r="L26" s="19"/>
      <c r="M26" s="19"/>
      <c r="N26" s="19"/>
      <c r="O26" s="19"/>
      <c r="P26" s="19"/>
      <c r="Q26" s="19"/>
    </row>
    <row r="27" spans="2:17" s="10" customFormat="1" ht="10.5" customHeight="1">
      <c r="B27" s="184">
        <v>97281</v>
      </c>
      <c r="C27" s="184">
        <v>92820</v>
      </c>
      <c r="D27" s="184">
        <v>4461</v>
      </c>
      <c r="E27" s="184">
        <v>0</v>
      </c>
      <c r="F27" s="184">
        <v>63055</v>
      </c>
      <c r="G27" s="129"/>
      <c r="H27" s="333" t="s">
        <v>48</v>
      </c>
      <c r="I27" s="333"/>
      <c r="J27" s="333"/>
      <c r="K27" s="333"/>
      <c r="L27" s="333"/>
      <c r="M27" s="333"/>
      <c r="N27" s="333"/>
      <c r="O27" s="333"/>
      <c r="P27" s="23"/>
      <c r="Q27" s="23"/>
    </row>
    <row r="28" spans="2:17" s="3" customFormat="1" ht="10.5" customHeight="1">
      <c r="B28" s="185" t="s">
        <v>229</v>
      </c>
      <c r="C28" s="185" t="s">
        <v>229</v>
      </c>
      <c r="D28" s="185" t="s">
        <v>229</v>
      </c>
      <c r="E28" s="185" t="s">
        <v>229</v>
      </c>
      <c r="F28" s="185" t="s">
        <v>229</v>
      </c>
      <c r="G28" s="67"/>
      <c r="H28" s="19"/>
      <c r="I28" s="19"/>
      <c r="J28" s="19"/>
      <c r="K28" s="19"/>
      <c r="L28" s="265" t="s">
        <v>123</v>
      </c>
      <c r="M28" s="265"/>
      <c r="N28" s="265"/>
      <c r="O28" s="265"/>
      <c r="P28" s="19"/>
      <c r="Q28" s="19"/>
    </row>
    <row r="29" spans="2:17" s="3" customFormat="1" ht="10.5" customHeight="1">
      <c r="B29" s="181" t="s">
        <v>229</v>
      </c>
      <c r="C29" s="181" t="s">
        <v>229</v>
      </c>
      <c r="D29" s="181" t="s">
        <v>229</v>
      </c>
      <c r="E29" s="181" t="s">
        <v>229</v>
      </c>
      <c r="F29" s="181" t="s">
        <v>229</v>
      </c>
      <c r="G29" s="67"/>
      <c r="H29" s="19"/>
      <c r="I29" s="19"/>
      <c r="J29" s="19"/>
      <c r="K29" s="19"/>
      <c r="L29" s="265" t="s">
        <v>124</v>
      </c>
      <c r="M29" s="265"/>
      <c r="N29" s="265"/>
      <c r="O29" s="265"/>
      <c r="P29" s="19"/>
      <c r="Q29" s="19"/>
    </row>
    <row r="30" spans="2:17" s="3" customFormat="1" ht="5.25" customHeight="1">
      <c r="B30" s="181"/>
      <c r="C30" s="181"/>
      <c r="D30" s="181"/>
      <c r="E30" s="181"/>
      <c r="F30" s="181"/>
      <c r="G30" s="67"/>
      <c r="H30" s="19"/>
      <c r="I30" s="19"/>
      <c r="J30" s="19"/>
      <c r="K30" s="19"/>
      <c r="L30" s="19"/>
      <c r="M30" s="19"/>
      <c r="N30" s="19"/>
      <c r="O30" s="19"/>
      <c r="P30" s="19"/>
      <c r="Q30" s="19"/>
    </row>
    <row r="31" spans="2:17" s="10" customFormat="1" ht="10.5" customHeight="1">
      <c r="B31" s="184">
        <v>39622</v>
      </c>
      <c r="C31" s="184">
        <v>31058</v>
      </c>
      <c r="D31" s="184">
        <v>8560</v>
      </c>
      <c r="E31" s="184">
        <v>4</v>
      </c>
      <c r="F31" s="184">
        <v>24544</v>
      </c>
      <c r="G31" s="129"/>
      <c r="H31" s="333" t="s">
        <v>49</v>
      </c>
      <c r="I31" s="333"/>
      <c r="J31" s="333"/>
      <c r="K31" s="333"/>
      <c r="L31" s="333"/>
      <c r="M31" s="333"/>
      <c r="N31" s="333"/>
      <c r="O31" s="333"/>
      <c r="P31" s="23"/>
      <c r="Q31" s="23"/>
    </row>
    <row r="32" spans="2:17" s="3" customFormat="1" ht="10.5" customHeight="1">
      <c r="B32" s="181">
        <v>7694</v>
      </c>
      <c r="C32" s="181">
        <v>5040</v>
      </c>
      <c r="D32" s="181">
        <v>2650</v>
      </c>
      <c r="E32" s="181">
        <v>4</v>
      </c>
      <c r="F32" s="181">
        <v>5547</v>
      </c>
      <c r="G32" s="67"/>
      <c r="H32" s="19"/>
      <c r="I32" s="19"/>
      <c r="J32" s="19"/>
      <c r="K32" s="19"/>
      <c r="L32" s="265" t="s">
        <v>123</v>
      </c>
      <c r="M32" s="265"/>
      <c r="N32" s="265"/>
      <c r="O32" s="265"/>
      <c r="P32" s="19"/>
      <c r="Q32" s="19"/>
    </row>
    <row r="33" spans="2:17" s="3" customFormat="1" ht="10.5" customHeight="1">
      <c r="B33" s="181">
        <v>19952</v>
      </c>
      <c r="C33" s="181">
        <v>14042</v>
      </c>
      <c r="D33" s="181">
        <v>5910</v>
      </c>
      <c r="E33" s="181">
        <v>0</v>
      </c>
      <c r="F33" s="181">
        <v>12891</v>
      </c>
      <c r="G33" s="67"/>
      <c r="H33" s="19"/>
      <c r="I33" s="19"/>
      <c r="J33" s="19"/>
      <c r="K33" s="19"/>
      <c r="L33" s="265" t="s">
        <v>124</v>
      </c>
      <c r="M33" s="265"/>
      <c r="N33" s="265"/>
      <c r="O33" s="265"/>
      <c r="P33" s="19"/>
      <c r="Q33" s="19"/>
    </row>
    <row r="34" spans="2:17" s="3" customFormat="1" ht="10.5" customHeight="1">
      <c r="B34" s="181">
        <v>11976</v>
      </c>
      <c r="C34" s="181">
        <v>11976</v>
      </c>
      <c r="D34" s="181">
        <v>0</v>
      </c>
      <c r="E34" s="181">
        <v>0</v>
      </c>
      <c r="F34" s="181">
        <v>6106</v>
      </c>
      <c r="G34" s="67"/>
      <c r="H34" s="19"/>
      <c r="I34" s="19"/>
      <c r="J34" s="19"/>
      <c r="K34" s="19"/>
      <c r="L34" s="265" t="s">
        <v>125</v>
      </c>
      <c r="M34" s="265"/>
      <c r="N34" s="265"/>
      <c r="O34" s="265"/>
      <c r="P34" s="19"/>
      <c r="Q34" s="19"/>
    </row>
    <row r="35" spans="2:17" s="3" customFormat="1" ht="10.5" customHeight="1">
      <c r="B35" s="181">
        <v>0</v>
      </c>
      <c r="C35" s="181">
        <v>0</v>
      </c>
      <c r="D35" s="181">
        <v>0</v>
      </c>
      <c r="E35" s="181">
        <v>0</v>
      </c>
      <c r="F35" s="181">
        <v>0</v>
      </c>
      <c r="G35" s="67"/>
      <c r="H35" s="19"/>
      <c r="I35" s="19"/>
      <c r="J35" s="19"/>
      <c r="K35" s="19"/>
      <c r="L35" s="265" t="s">
        <v>126</v>
      </c>
      <c r="M35" s="265"/>
      <c r="N35" s="265"/>
      <c r="O35" s="265"/>
      <c r="P35" s="19"/>
      <c r="Q35" s="19"/>
    </row>
    <row r="36" spans="2:17" s="3" customFormat="1" ht="5.25" customHeight="1">
      <c r="B36" s="181"/>
      <c r="C36" s="181"/>
      <c r="D36" s="181"/>
      <c r="E36" s="181"/>
      <c r="F36" s="181"/>
      <c r="G36" s="67"/>
      <c r="H36" s="19"/>
      <c r="I36" s="19"/>
      <c r="J36" s="19"/>
      <c r="K36" s="19"/>
      <c r="L36" s="19"/>
      <c r="M36" s="19"/>
      <c r="N36" s="19"/>
      <c r="O36" s="19"/>
      <c r="P36" s="19"/>
      <c r="Q36" s="19"/>
    </row>
    <row r="37" spans="2:17" s="10" customFormat="1" ht="10.5" customHeight="1">
      <c r="B37" s="184">
        <v>68568</v>
      </c>
      <c r="C37" s="184">
        <v>49762</v>
      </c>
      <c r="D37" s="184">
        <v>9038</v>
      </c>
      <c r="E37" s="184">
        <v>9768</v>
      </c>
      <c r="F37" s="184">
        <v>34510</v>
      </c>
      <c r="G37" s="129"/>
      <c r="H37" s="333" t="s">
        <v>50</v>
      </c>
      <c r="I37" s="333"/>
      <c r="J37" s="333"/>
      <c r="K37" s="333"/>
      <c r="L37" s="333"/>
      <c r="M37" s="333"/>
      <c r="N37" s="333"/>
      <c r="O37" s="333"/>
      <c r="P37" s="23"/>
      <c r="Q37" s="23"/>
    </row>
    <row r="38" spans="2:17" s="3" customFormat="1" ht="10.5" customHeight="1">
      <c r="B38" s="181">
        <v>44292</v>
      </c>
      <c r="C38" s="181">
        <v>31554</v>
      </c>
      <c r="D38" s="181">
        <v>2970</v>
      </c>
      <c r="E38" s="181">
        <v>9768</v>
      </c>
      <c r="F38" s="181">
        <v>21681</v>
      </c>
      <c r="G38" s="67"/>
      <c r="H38" s="19"/>
      <c r="I38" s="19"/>
      <c r="J38" s="19"/>
      <c r="K38" s="19"/>
      <c r="L38" s="265" t="s">
        <v>123</v>
      </c>
      <c r="M38" s="265"/>
      <c r="N38" s="265"/>
      <c r="O38" s="265"/>
      <c r="P38" s="19"/>
      <c r="Q38" s="19"/>
    </row>
    <row r="39" spans="2:17" s="3" customFormat="1" ht="10.5" customHeight="1">
      <c r="B39" s="181" t="s">
        <v>229</v>
      </c>
      <c r="C39" s="181" t="s">
        <v>229</v>
      </c>
      <c r="D39" s="181" t="s">
        <v>229</v>
      </c>
      <c r="E39" s="181" t="s">
        <v>229</v>
      </c>
      <c r="F39" s="181" t="s">
        <v>229</v>
      </c>
      <c r="G39" s="67"/>
      <c r="H39" s="19"/>
      <c r="I39" s="19"/>
      <c r="J39" s="19"/>
      <c r="K39" s="19"/>
      <c r="L39" s="265" t="s">
        <v>124</v>
      </c>
      <c r="M39" s="265"/>
      <c r="N39" s="265"/>
      <c r="O39" s="265"/>
      <c r="P39" s="19"/>
      <c r="Q39" s="19"/>
    </row>
    <row r="40" spans="2:17" s="3" customFormat="1" ht="10.5" customHeight="1">
      <c r="B40" s="181" t="s">
        <v>229</v>
      </c>
      <c r="C40" s="181" t="s">
        <v>229</v>
      </c>
      <c r="D40" s="181" t="s">
        <v>229</v>
      </c>
      <c r="E40" s="181" t="s">
        <v>229</v>
      </c>
      <c r="F40" s="181" t="s">
        <v>229</v>
      </c>
      <c r="G40" s="67"/>
      <c r="H40" s="19"/>
      <c r="I40" s="19"/>
      <c r="J40" s="19"/>
      <c r="K40" s="19"/>
      <c r="L40" s="265" t="s">
        <v>125</v>
      </c>
      <c r="M40" s="265"/>
      <c r="N40" s="265"/>
      <c r="O40" s="265"/>
      <c r="P40" s="19"/>
      <c r="Q40" s="19"/>
    </row>
    <row r="41" spans="2:17" s="3" customFormat="1" ht="5.25" customHeight="1">
      <c r="B41" s="181"/>
      <c r="C41" s="181"/>
      <c r="D41" s="181"/>
      <c r="E41" s="181"/>
      <c r="F41" s="181"/>
      <c r="G41" s="67"/>
      <c r="H41" s="19"/>
      <c r="I41" s="19"/>
      <c r="J41" s="19"/>
      <c r="K41" s="19"/>
      <c r="L41" s="19"/>
      <c r="M41" s="19"/>
      <c r="N41" s="19"/>
      <c r="O41" s="19"/>
      <c r="P41" s="19"/>
      <c r="Q41" s="19"/>
    </row>
    <row r="42" spans="2:17" s="10" customFormat="1" ht="10.5" customHeight="1">
      <c r="B42" s="184">
        <v>333032</v>
      </c>
      <c r="C42" s="184">
        <v>318970</v>
      </c>
      <c r="D42" s="184">
        <v>11177</v>
      </c>
      <c r="E42" s="184">
        <v>2885</v>
      </c>
      <c r="F42" s="184">
        <v>195005</v>
      </c>
      <c r="G42" s="129"/>
      <c r="H42" s="333" t="s">
        <v>51</v>
      </c>
      <c r="I42" s="333"/>
      <c r="J42" s="333"/>
      <c r="K42" s="333"/>
      <c r="L42" s="333"/>
      <c r="M42" s="333"/>
      <c r="N42" s="333"/>
      <c r="O42" s="333"/>
      <c r="P42" s="23"/>
      <c r="Q42" s="23"/>
    </row>
    <row r="43" spans="2:17" s="3" customFormat="1" ht="10.5" customHeight="1">
      <c r="B43" s="181">
        <v>29991</v>
      </c>
      <c r="C43" s="181">
        <v>23892</v>
      </c>
      <c r="D43" s="181">
        <v>5072</v>
      </c>
      <c r="E43" s="181">
        <v>1027</v>
      </c>
      <c r="F43" s="181">
        <v>6528</v>
      </c>
      <c r="G43" s="67"/>
      <c r="H43" s="19"/>
      <c r="I43" s="19"/>
      <c r="J43" s="19"/>
      <c r="K43" s="19"/>
      <c r="L43" s="265" t="s">
        <v>123</v>
      </c>
      <c r="M43" s="265"/>
      <c r="N43" s="265"/>
      <c r="O43" s="265"/>
      <c r="P43" s="19"/>
      <c r="Q43" s="19"/>
    </row>
    <row r="44" spans="2:17" s="3" customFormat="1" ht="10.5" customHeight="1">
      <c r="B44" s="185" t="s">
        <v>229</v>
      </c>
      <c r="C44" s="185" t="s">
        <v>229</v>
      </c>
      <c r="D44" s="185" t="s">
        <v>229</v>
      </c>
      <c r="E44" s="185" t="s">
        <v>229</v>
      </c>
      <c r="F44" s="185" t="s">
        <v>229</v>
      </c>
      <c r="G44" s="67"/>
      <c r="H44" s="19"/>
      <c r="I44" s="19"/>
      <c r="J44" s="19"/>
      <c r="K44" s="19"/>
      <c r="L44" s="265" t="s">
        <v>124</v>
      </c>
      <c r="M44" s="265"/>
      <c r="N44" s="265"/>
      <c r="O44" s="265"/>
      <c r="P44" s="19"/>
      <c r="Q44" s="19"/>
    </row>
    <row r="45" spans="2:17" s="3" customFormat="1" ht="10.5" customHeight="1">
      <c r="B45" s="181">
        <v>168793</v>
      </c>
      <c r="C45" s="181">
        <v>168293</v>
      </c>
      <c r="D45" s="181">
        <v>500</v>
      </c>
      <c r="E45" s="181">
        <v>0</v>
      </c>
      <c r="F45" s="181">
        <v>130059</v>
      </c>
      <c r="G45" s="67"/>
      <c r="H45" s="19"/>
      <c r="I45" s="19"/>
      <c r="J45" s="19"/>
      <c r="K45" s="19"/>
      <c r="L45" s="265" t="s">
        <v>125</v>
      </c>
      <c r="M45" s="265"/>
      <c r="N45" s="265"/>
      <c r="O45" s="265"/>
      <c r="P45" s="19"/>
      <c r="Q45" s="19"/>
    </row>
    <row r="46" spans="2:17" s="3" customFormat="1" ht="10.5" customHeight="1">
      <c r="B46" s="181">
        <v>121730</v>
      </c>
      <c r="C46" s="181">
        <v>114267</v>
      </c>
      <c r="D46" s="181">
        <v>5605</v>
      </c>
      <c r="E46" s="181">
        <v>1858</v>
      </c>
      <c r="F46" s="181">
        <v>54723</v>
      </c>
      <c r="G46" s="67"/>
      <c r="H46" s="19"/>
      <c r="I46" s="19"/>
      <c r="J46" s="19"/>
      <c r="K46" s="19"/>
      <c r="L46" s="265" t="s">
        <v>126</v>
      </c>
      <c r="M46" s="265"/>
      <c r="N46" s="265"/>
      <c r="O46" s="265"/>
      <c r="P46" s="19"/>
      <c r="Q46" s="19"/>
    </row>
    <row r="47" spans="2:17" s="3" customFormat="1" ht="10.5" customHeight="1">
      <c r="B47" s="185" t="s">
        <v>229</v>
      </c>
      <c r="C47" s="185" t="s">
        <v>229</v>
      </c>
      <c r="D47" s="185" t="s">
        <v>229</v>
      </c>
      <c r="E47" s="185" t="s">
        <v>229</v>
      </c>
      <c r="F47" s="185" t="s">
        <v>229</v>
      </c>
      <c r="G47" s="67"/>
      <c r="H47" s="19"/>
      <c r="I47" s="19"/>
      <c r="J47" s="19"/>
      <c r="K47" s="19"/>
      <c r="L47" s="265" t="s">
        <v>127</v>
      </c>
      <c r="M47" s="265"/>
      <c r="N47" s="265"/>
      <c r="O47" s="265"/>
      <c r="P47" s="19"/>
      <c r="Q47" s="19"/>
    </row>
    <row r="48" spans="2:17" s="3" customFormat="1" ht="10.5" customHeight="1">
      <c r="B48" s="185" t="s">
        <v>229</v>
      </c>
      <c r="C48" s="185" t="s">
        <v>229</v>
      </c>
      <c r="D48" s="185" t="s">
        <v>229</v>
      </c>
      <c r="E48" s="185" t="s">
        <v>229</v>
      </c>
      <c r="F48" s="185" t="s">
        <v>229</v>
      </c>
      <c r="G48" s="67"/>
      <c r="H48" s="19"/>
      <c r="I48" s="19"/>
      <c r="J48" s="19"/>
      <c r="K48" s="19"/>
      <c r="L48" s="265" t="s">
        <v>128</v>
      </c>
      <c r="M48" s="265"/>
      <c r="N48" s="265"/>
      <c r="O48" s="265"/>
      <c r="P48" s="19"/>
      <c r="Q48" s="19"/>
    </row>
    <row r="49" spans="2:17" s="3" customFormat="1" ht="5.25" customHeight="1">
      <c r="B49" s="181"/>
      <c r="C49" s="181"/>
      <c r="D49" s="181"/>
      <c r="E49" s="181"/>
      <c r="F49" s="181"/>
      <c r="G49" s="67"/>
      <c r="H49" s="19"/>
      <c r="I49" s="19"/>
      <c r="J49" s="19"/>
      <c r="K49" s="19"/>
      <c r="L49" s="19"/>
      <c r="M49" s="19"/>
      <c r="N49" s="19"/>
      <c r="O49" s="19"/>
      <c r="P49" s="19"/>
      <c r="Q49" s="19"/>
    </row>
    <row r="50" spans="2:17" s="10" customFormat="1" ht="10.5" customHeight="1">
      <c r="B50" s="184">
        <v>101127</v>
      </c>
      <c r="C50" s="184">
        <v>100117</v>
      </c>
      <c r="D50" s="184">
        <v>1010</v>
      </c>
      <c r="E50" s="184">
        <v>0</v>
      </c>
      <c r="F50" s="184">
        <v>65306</v>
      </c>
      <c r="G50" s="129"/>
      <c r="H50" s="333" t="s">
        <v>52</v>
      </c>
      <c r="I50" s="333"/>
      <c r="J50" s="333"/>
      <c r="K50" s="333"/>
      <c r="L50" s="333"/>
      <c r="M50" s="333"/>
      <c r="N50" s="333"/>
      <c r="O50" s="333"/>
      <c r="P50" s="23"/>
      <c r="Q50" s="23"/>
    </row>
    <row r="51" spans="2:17" s="3" customFormat="1" ht="10.5" customHeight="1">
      <c r="B51" s="181">
        <v>0</v>
      </c>
      <c r="C51" s="181">
        <v>0</v>
      </c>
      <c r="D51" s="181">
        <v>0</v>
      </c>
      <c r="E51" s="181">
        <v>0</v>
      </c>
      <c r="F51" s="181">
        <v>0</v>
      </c>
      <c r="G51" s="67"/>
      <c r="H51" s="19"/>
      <c r="I51" s="19"/>
      <c r="J51" s="19"/>
      <c r="K51" s="19"/>
      <c r="L51" s="265" t="s">
        <v>123</v>
      </c>
      <c r="M51" s="265"/>
      <c r="N51" s="265"/>
      <c r="O51" s="265"/>
      <c r="P51" s="19"/>
      <c r="Q51" s="19"/>
    </row>
    <row r="52" spans="2:17" s="3" customFormat="1" ht="10.5" customHeight="1">
      <c r="B52" s="181" t="s">
        <v>229</v>
      </c>
      <c r="C52" s="181" t="s">
        <v>229</v>
      </c>
      <c r="D52" s="181" t="s">
        <v>229</v>
      </c>
      <c r="E52" s="181" t="s">
        <v>229</v>
      </c>
      <c r="F52" s="181" t="s">
        <v>229</v>
      </c>
      <c r="G52" s="67"/>
      <c r="H52" s="19"/>
      <c r="I52" s="19"/>
      <c r="J52" s="19"/>
      <c r="K52" s="19"/>
      <c r="L52" s="265" t="s">
        <v>124</v>
      </c>
      <c r="M52" s="265"/>
      <c r="N52" s="265"/>
      <c r="O52" s="265"/>
      <c r="P52" s="19"/>
      <c r="Q52" s="19"/>
    </row>
    <row r="53" spans="2:17" s="3" customFormat="1" ht="10.5" customHeight="1">
      <c r="B53" s="185" t="s">
        <v>229</v>
      </c>
      <c r="C53" s="185" t="s">
        <v>229</v>
      </c>
      <c r="D53" s="185" t="s">
        <v>229</v>
      </c>
      <c r="E53" s="185" t="s">
        <v>229</v>
      </c>
      <c r="F53" s="185" t="s">
        <v>229</v>
      </c>
      <c r="G53" s="67"/>
      <c r="H53" s="19"/>
      <c r="I53" s="19"/>
      <c r="J53" s="19"/>
      <c r="K53" s="19"/>
      <c r="L53" s="265" t="s">
        <v>125</v>
      </c>
      <c r="M53" s="265"/>
      <c r="N53" s="265"/>
      <c r="O53" s="265"/>
      <c r="P53" s="19"/>
      <c r="Q53" s="19"/>
    </row>
    <row r="54" spans="2:7" s="3" customFormat="1" ht="5.25" customHeight="1">
      <c r="B54" s="185"/>
      <c r="C54" s="185"/>
      <c r="D54" s="185"/>
      <c r="E54" s="185"/>
      <c r="F54" s="185"/>
      <c r="G54" s="67"/>
    </row>
    <row r="55" spans="2:17" s="10" customFormat="1" ht="10.5" customHeight="1">
      <c r="B55" s="184">
        <v>12618</v>
      </c>
      <c r="C55" s="184">
        <v>10730</v>
      </c>
      <c r="D55" s="184">
        <v>1888</v>
      </c>
      <c r="E55" s="184">
        <v>0</v>
      </c>
      <c r="F55" s="184">
        <v>6245</v>
      </c>
      <c r="G55" s="129"/>
      <c r="H55" s="333" t="s">
        <v>53</v>
      </c>
      <c r="I55" s="333"/>
      <c r="J55" s="333"/>
      <c r="K55" s="333"/>
      <c r="L55" s="333"/>
      <c r="M55" s="333"/>
      <c r="N55" s="333"/>
      <c r="O55" s="333"/>
      <c r="P55" s="23"/>
      <c r="Q55" s="23"/>
    </row>
    <row r="56" spans="2:17" s="3" customFormat="1" ht="10.5" customHeight="1">
      <c r="B56" s="185" t="s">
        <v>229</v>
      </c>
      <c r="C56" s="185" t="s">
        <v>229</v>
      </c>
      <c r="D56" s="185" t="s">
        <v>229</v>
      </c>
      <c r="E56" s="185" t="s">
        <v>229</v>
      </c>
      <c r="F56" s="185" t="s">
        <v>229</v>
      </c>
      <c r="G56" s="67"/>
      <c r="H56" s="19"/>
      <c r="I56" s="19"/>
      <c r="J56" s="19"/>
      <c r="K56" s="19"/>
      <c r="L56" s="265" t="s">
        <v>123</v>
      </c>
      <c r="M56" s="265"/>
      <c r="N56" s="265"/>
      <c r="O56" s="265"/>
      <c r="P56" s="19"/>
      <c r="Q56" s="19"/>
    </row>
    <row r="57" spans="2:17" s="3" customFormat="1" ht="10.5" customHeight="1">
      <c r="B57" s="185" t="s">
        <v>229</v>
      </c>
      <c r="C57" s="185" t="s">
        <v>229</v>
      </c>
      <c r="D57" s="185" t="s">
        <v>229</v>
      </c>
      <c r="E57" s="185" t="s">
        <v>229</v>
      </c>
      <c r="F57" s="185" t="s">
        <v>229</v>
      </c>
      <c r="G57" s="67"/>
      <c r="H57" s="19"/>
      <c r="I57" s="19"/>
      <c r="J57" s="19"/>
      <c r="K57" s="19"/>
      <c r="L57" s="265" t="s">
        <v>124</v>
      </c>
      <c r="M57" s="265"/>
      <c r="N57" s="265"/>
      <c r="O57" s="265"/>
      <c r="P57" s="19"/>
      <c r="Q57" s="19"/>
    </row>
    <row r="58" spans="2:17" s="3" customFormat="1" ht="10.5" customHeight="1">
      <c r="B58" s="185">
        <v>0</v>
      </c>
      <c r="C58" s="185">
        <v>0</v>
      </c>
      <c r="D58" s="185">
        <v>0</v>
      </c>
      <c r="E58" s="185">
        <v>0</v>
      </c>
      <c r="F58" s="185">
        <v>0</v>
      </c>
      <c r="G58" s="67"/>
      <c r="H58" s="19"/>
      <c r="I58" s="19"/>
      <c r="J58" s="19"/>
      <c r="K58" s="19"/>
      <c r="L58" s="265" t="s">
        <v>125</v>
      </c>
      <c r="M58" s="265"/>
      <c r="N58" s="265"/>
      <c r="O58" s="265"/>
      <c r="P58" s="19"/>
      <c r="Q58" s="19"/>
    </row>
    <row r="59" spans="2:17" s="3" customFormat="1" ht="5.25" customHeight="1">
      <c r="B59" s="185"/>
      <c r="C59" s="185"/>
      <c r="D59" s="185"/>
      <c r="E59" s="185"/>
      <c r="F59" s="185"/>
      <c r="G59" s="67"/>
      <c r="H59" s="19"/>
      <c r="I59" s="19"/>
      <c r="J59" s="19"/>
      <c r="K59" s="19"/>
      <c r="L59" s="19"/>
      <c r="M59" s="19"/>
      <c r="N59" s="19"/>
      <c r="O59" s="19"/>
      <c r="P59" s="19"/>
      <c r="Q59" s="19"/>
    </row>
    <row r="60" spans="2:17" s="10" customFormat="1" ht="10.5" customHeight="1">
      <c r="B60" s="184">
        <v>61999</v>
      </c>
      <c r="C60" s="184">
        <v>54839</v>
      </c>
      <c r="D60" s="184">
        <v>6480</v>
      </c>
      <c r="E60" s="184">
        <v>680</v>
      </c>
      <c r="F60" s="184">
        <v>31521</v>
      </c>
      <c r="G60" s="129"/>
      <c r="H60" s="333" t="s">
        <v>54</v>
      </c>
      <c r="I60" s="333"/>
      <c r="J60" s="333"/>
      <c r="K60" s="333"/>
      <c r="L60" s="333"/>
      <c r="M60" s="333"/>
      <c r="N60" s="333"/>
      <c r="O60" s="333"/>
      <c r="P60" s="23"/>
      <c r="Q60" s="23"/>
    </row>
    <row r="61" spans="2:17" s="3" customFormat="1" ht="10.5" customHeight="1">
      <c r="B61" s="185">
        <v>19091</v>
      </c>
      <c r="C61" s="185">
        <v>18411</v>
      </c>
      <c r="D61" s="185">
        <v>0</v>
      </c>
      <c r="E61" s="185">
        <v>680</v>
      </c>
      <c r="F61" s="185">
        <v>12335</v>
      </c>
      <c r="G61" s="67"/>
      <c r="H61" s="19"/>
      <c r="I61" s="19"/>
      <c r="J61" s="19"/>
      <c r="K61" s="19"/>
      <c r="L61" s="265" t="s">
        <v>123</v>
      </c>
      <c r="M61" s="265"/>
      <c r="N61" s="265"/>
      <c r="O61" s="265"/>
      <c r="P61" s="19"/>
      <c r="Q61" s="19"/>
    </row>
    <row r="62" spans="2:17" s="3" customFormat="1" ht="10.5" customHeight="1">
      <c r="B62" s="185" t="s">
        <v>229</v>
      </c>
      <c r="C62" s="185" t="s">
        <v>229</v>
      </c>
      <c r="D62" s="185" t="s">
        <v>229</v>
      </c>
      <c r="E62" s="185" t="s">
        <v>229</v>
      </c>
      <c r="F62" s="185" t="s">
        <v>229</v>
      </c>
      <c r="G62" s="67"/>
      <c r="H62" s="19"/>
      <c r="I62" s="19"/>
      <c r="J62" s="19"/>
      <c r="K62" s="19"/>
      <c r="L62" s="265" t="s">
        <v>124</v>
      </c>
      <c r="M62" s="265"/>
      <c r="N62" s="265"/>
      <c r="O62" s="265"/>
      <c r="P62" s="19"/>
      <c r="Q62" s="19"/>
    </row>
    <row r="63" spans="2:17" s="3" customFormat="1" ht="10.5" customHeight="1">
      <c r="B63" s="185">
        <v>0</v>
      </c>
      <c r="C63" s="185">
        <v>0</v>
      </c>
      <c r="D63" s="185">
        <v>0</v>
      </c>
      <c r="E63" s="185">
        <v>0</v>
      </c>
      <c r="F63" s="185">
        <v>0</v>
      </c>
      <c r="G63" s="67"/>
      <c r="H63" s="19"/>
      <c r="I63" s="19"/>
      <c r="J63" s="19"/>
      <c r="K63" s="19"/>
      <c r="L63" s="265" t="s">
        <v>125</v>
      </c>
      <c r="M63" s="265"/>
      <c r="N63" s="265"/>
      <c r="O63" s="265"/>
      <c r="P63" s="19"/>
      <c r="Q63" s="19"/>
    </row>
    <row r="64" spans="2:17" s="3" customFormat="1" ht="10.5" customHeight="1">
      <c r="B64" s="185" t="s">
        <v>229</v>
      </c>
      <c r="C64" s="185" t="s">
        <v>229</v>
      </c>
      <c r="D64" s="185" t="s">
        <v>229</v>
      </c>
      <c r="E64" s="185" t="s">
        <v>229</v>
      </c>
      <c r="F64" s="185" t="s">
        <v>229</v>
      </c>
      <c r="G64" s="67"/>
      <c r="H64" s="19"/>
      <c r="I64" s="19"/>
      <c r="J64" s="19"/>
      <c r="K64" s="19"/>
      <c r="L64" s="265" t="s">
        <v>126</v>
      </c>
      <c r="M64" s="265"/>
      <c r="N64" s="265"/>
      <c r="O64" s="265"/>
      <c r="P64" s="19"/>
      <c r="Q64" s="19"/>
    </row>
    <row r="65" spans="2:17" s="3" customFormat="1" ht="5.25" customHeight="1">
      <c r="B65" s="185"/>
      <c r="C65" s="185"/>
      <c r="D65" s="185"/>
      <c r="E65" s="185"/>
      <c r="F65" s="185"/>
      <c r="G65" s="67"/>
      <c r="H65" s="19"/>
      <c r="I65" s="19"/>
      <c r="J65" s="19"/>
      <c r="K65" s="19"/>
      <c r="L65" s="19"/>
      <c r="M65" s="19"/>
      <c r="N65" s="19"/>
      <c r="O65" s="19"/>
      <c r="P65" s="19"/>
      <c r="Q65" s="19"/>
    </row>
    <row r="66" spans="2:17" s="10" customFormat="1" ht="10.5" customHeight="1">
      <c r="B66" s="184">
        <v>88120</v>
      </c>
      <c r="C66" s="184">
        <v>70060</v>
      </c>
      <c r="D66" s="184">
        <v>14983</v>
      </c>
      <c r="E66" s="184">
        <v>3077</v>
      </c>
      <c r="F66" s="184">
        <v>34933</v>
      </c>
      <c r="G66" s="129"/>
      <c r="H66" s="333" t="s">
        <v>55</v>
      </c>
      <c r="I66" s="333"/>
      <c r="J66" s="333"/>
      <c r="K66" s="333"/>
      <c r="L66" s="333"/>
      <c r="M66" s="333"/>
      <c r="N66" s="333"/>
      <c r="O66" s="333"/>
      <c r="P66" s="23"/>
      <c r="Q66" s="23"/>
    </row>
    <row r="67" spans="2:17" s="3" customFormat="1" ht="10.5" customHeight="1">
      <c r="B67" s="185">
        <v>10983</v>
      </c>
      <c r="C67" s="185">
        <v>7808</v>
      </c>
      <c r="D67" s="185">
        <v>2542</v>
      </c>
      <c r="E67" s="185">
        <v>633</v>
      </c>
      <c r="F67" s="185">
        <v>4672</v>
      </c>
      <c r="G67" s="67"/>
      <c r="H67" s="19"/>
      <c r="I67" s="19"/>
      <c r="J67" s="19"/>
      <c r="K67" s="19"/>
      <c r="L67" s="265" t="s">
        <v>123</v>
      </c>
      <c r="M67" s="265"/>
      <c r="N67" s="265"/>
      <c r="O67" s="265"/>
      <c r="P67" s="19"/>
      <c r="Q67" s="19"/>
    </row>
    <row r="68" spans="2:17" s="3" customFormat="1" ht="10.5" customHeight="1">
      <c r="B68" s="185">
        <v>2897</v>
      </c>
      <c r="C68" s="185">
        <v>2840</v>
      </c>
      <c r="D68" s="185">
        <v>57</v>
      </c>
      <c r="E68" s="185">
        <v>0</v>
      </c>
      <c r="F68" s="185">
        <v>856</v>
      </c>
      <c r="G68" s="67"/>
      <c r="H68" s="19"/>
      <c r="I68" s="19"/>
      <c r="J68" s="19"/>
      <c r="K68" s="19"/>
      <c r="L68" s="265" t="s">
        <v>124</v>
      </c>
      <c r="M68" s="265"/>
      <c r="N68" s="265"/>
      <c r="O68" s="265"/>
      <c r="P68" s="19"/>
      <c r="Q68" s="19"/>
    </row>
    <row r="69" spans="2:17" s="3" customFormat="1" ht="10.5" customHeight="1">
      <c r="B69" s="185">
        <v>4278</v>
      </c>
      <c r="C69" s="185">
        <v>1750</v>
      </c>
      <c r="D69" s="185">
        <v>84</v>
      </c>
      <c r="E69" s="185">
        <v>2444</v>
      </c>
      <c r="F69" s="185">
        <v>2341</v>
      </c>
      <c r="G69" s="67"/>
      <c r="H69" s="19"/>
      <c r="I69" s="19"/>
      <c r="J69" s="19"/>
      <c r="K69" s="19"/>
      <c r="L69" s="265" t="s">
        <v>125</v>
      </c>
      <c r="M69" s="265"/>
      <c r="N69" s="265"/>
      <c r="O69" s="265"/>
      <c r="P69" s="19"/>
      <c r="Q69" s="19"/>
    </row>
    <row r="70" spans="2:17" s="3" customFormat="1" ht="10.5" customHeight="1">
      <c r="B70" s="185" t="s">
        <v>229</v>
      </c>
      <c r="C70" s="185" t="s">
        <v>229</v>
      </c>
      <c r="D70" s="185" t="s">
        <v>229</v>
      </c>
      <c r="E70" s="185" t="s">
        <v>229</v>
      </c>
      <c r="F70" s="185" t="s">
        <v>229</v>
      </c>
      <c r="G70" s="67"/>
      <c r="H70" s="19"/>
      <c r="I70" s="19"/>
      <c r="J70" s="19"/>
      <c r="K70" s="19"/>
      <c r="L70" s="265" t="s">
        <v>126</v>
      </c>
      <c r="M70" s="265"/>
      <c r="N70" s="265"/>
      <c r="O70" s="265"/>
      <c r="P70" s="19"/>
      <c r="Q70" s="19"/>
    </row>
    <row r="71" spans="2:17" s="3" customFormat="1" ht="10.5" customHeight="1">
      <c r="B71" s="185" t="s">
        <v>229</v>
      </c>
      <c r="C71" s="185" t="s">
        <v>229</v>
      </c>
      <c r="D71" s="185" t="s">
        <v>229</v>
      </c>
      <c r="E71" s="185" t="s">
        <v>229</v>
      </c>
      <c r="F71" s="185" t="s">
        <v>229</v>
      </c>
      <c r="G71" s="67"/>
      <c r="H71" s="19"/>
      <c r="I71" s="19"/>
      <c r="J71" s="19"/>
      <c r="K71" s="19"/>
      <c r="L71" s="265" t="s">
        <v>127</v>
      </c>
      <c r="M71" s="265"/>
      <c r="N71" s="265"/>
      <c r="O71" s="265"/>
      <c r="P71" s="19"/>
      <c r="Q71" s="19"/>
    </row>
    <row r="72" spans="2:17" s="3" customFormat="1" ht="10.5" customHeight="1">
      <c r="B72" s="185" t="s">
        <v>229</v>
      </c>
      <c r="C72" s="185" t="s">
        <v>229</v>
      </c>
      <c r="D72" s="185" t="s">
        <v>229</v>
      </c>
      <c r="E72" s="185" t="s">
        <v>229</v>
      </c>
      <c r="F72" s="185" t="s">
        <v>229</v>
      </c>
      <c r="G72" s="67"/>
      <c r="H72" s="19"/>
      <c r="I72" s="19"/>
      <c r="J72" s="19"/>
      <c r="K72" s="19"/>
      <c r="L72" s="265" t="s">
        <v>128</v>
      </c>
      <c r="M72" s="265"/>
      <c r="N72" s="265"/>
      <c r="O72" s="265"/>
      <c r="P72" s="19"/>
      <c r="Q72" s="19"/>
    </row>
    <row r="73" spans="2:17" s="3" customFormat="1" ht="5.25" customHeight="1">
      <c r="B73" s="185"/>
      <c r="C73" s="185"/>
      <c r="D73" s="185"/>
      <c r="E73" s="185"/>
      <c r="F73" s="185"/>
      <c r="G73" s="67"/>
      <c r="H73" s="19"/>
      <c r="I73" s="19"/>
      <c r="J73" s="19"/>
      <c r="K73" s="19"/>
      <c r="L73" s="19"/>
      <c r="M73" s="19"/>
      <c r="N73" s="19"/>
      <c r="O73" s="19"/>
      <c r="P73" s="19"/>
      <c r="Q73" s="19"/>
    </row>
    <row r="74" spans="2:17" s="10" customFormat="1" ht="10.5" customHeight="1">
      <c r="B74" s="184">
        <v>23199</v>
      </c>
      <c r="C74" s="184">
        <v>3985</v>
      </c>
      <c r="D74" s="184">
        <v>19214</v>
      </c>
      <c r="E74" s="184">
        <v>0</v>
      </c>
      <c r="F74" s="184">
        <v>8266</v>
      </c>
      <c r="G74" s="129"/>
      <c r="H74" s="333" t="s">
        <v>56</v>
      </c>
      <c r="I74" s="333"/>
      <c r="J74" s="333"/>
      <c r="K74" s="333"/>
      <c r="L74" s="333"/>
      <c r="M74" s="333"/>
      <c r="N74" s="333"/>
      <c r="O74" s="333"/>
      <c r="P74" s="23"/>
      <c r="Q74" s="23"/>
    </row>
    <row r="75" spans="2:17" s="3" customFormat="1" ht="10.5" customHeight="1">
      <c r="B75" s="185" t="s">
        <v>229</v>
      </c>
      <c r="C75" s="185" t="s">
        <v>229</v>
      </c>
      <c r="D75" s="185" t="s">
        <v>229</v>
      </c>
      <c r="E75" s="185" t="s">
        <v>229</v>
      </c>
      <c r="F75" s="185" t="s">
        <v>229</v>
      </c>
      <c r="G75" s="67"/>
      <c r="H75" s="19"/>
      <c r="I75" s="19"/>
      <c r="J75" s="19"/>
      <c r="K75" s="19"/>
      <c r="L75" s="265" t="s">
        <v>123</v>
      </c>
      <c r="M75" s="265"/>
      <c r="N75" s="265"/>
      <c r="O75" s="265"/>
      <c r="P75" s="19"/>
      <c r="Q75" s="19"/>
    </row>
    <row r="76" spans="2:17" s="3" customFormat="1" ht="10.5" customHeight="1">
      <c r="B76" s="185" t="s">
        <v>229</v>
      </c>
      <c r="C76" s="185" t="s">
        <v>229</v>
      </c>
      <c r="D76" s="185" t="s">
        <v>229</v>
      </c>
      <c r="E76" s="185" t="s">
        <v>229</v>
      </c>
      <c r="F76" s="185" t="s">
        <v>229</v>
      </c>
      <c r="G76" s="67"/>
      <c r="H76" s="19"/>
      <c r="I76" s="19"/>
      <c r="J76" s="19"/>
      <c r="K76" s="19"/>
      <c r="L76" s="265" t="s">
        <v>124</v>
      </c>
      <c r="M76" s="265"/>
      <c r="N76" s="265"/>
      <c r="O76" s="265"/>
      <c r="P76" s="19"/>
      <c r="Q76" s="19"/>
    </row>
    <row r="77" spans="2:17" s="3" customFormat="1" ht="10.5" customHeight="1">
      <c r="B77" s="185">
        <v>0</v>
      </c>
      <c r="C77" s="185">
        <v>0</v>
      </c>
      <c r="D77" s="185">
        <v>0</v>
      </c>
      <c r="E77" s="185">
        <v>0</v>
      </c>
      <c r="F77" s="185">
        <v>0</v>
      </c>
      <c r="G77" s="67"/>
      <c r="H77" s="19"/>
      <c r="I77" s="19"/>
      <c r="J77" s="19"/>
      <c r="K77" s="19"/>
      <c r="L77" s="265" t="s">
        <v>125</v>
      </c>
      <c r="M77" s="265"/>
      <c r="N77" s="265"/>
      <c r="O77" s="265"/>
      <c r="P77" s="19"/>
      <c r="Q77" s="19"/>
    </row>
    <row r="78" spans="2:17" s="3" customFormat="1" ht="10.5" customHeight="1">
      <c r="B78" s="185" t="s">
        <v>229</v>
      </c>
      <c r="C78" s="185" t="s">
        <v>229</v>
      </c>
      <c r="D78" s="185" t="s">
        <v>229</v>
      </c>
      <c r="E78" s="185" t="s">
        <v>229</v>
      </c>
      <c r="F78" s="185" t="s">
        <v>229</v>
      </c>
      <c r="G78" s="67"/>
      <c r="H78" s="19"/>
      <c r="I78" s="19"/>
      <c r="J78" s="19"/>
      <c r="K78" s="19"/>
      <c r="L78" s="265" t="s">
        <v>126</v>
      </c>
      <c r="M78" s="265"/>
      <c r="N78" s="265"/>
      <c r="O78" s="265"/>
      <c r="P78" s="19"/>
      <c r="Q78" s="19"/>
    </row>
    <row r="79" spans="2:17" s="3" customFormat="1" ht="5.25" customHeight="1">
      <c r="B79" s="185"/>
      <c r="C79" s="185"/>
      <c r="D79" s="185"/>
      <c r="E79" s="185"/>
      <c r="F79" s="185"/>
      <c r="G79" s="67"/>
      <c r="H79" s="19"/>
      <c r="I79" s="19"/>
      <c r="J79" s="19"/>
      <c r="K79" s="19"/>
      <c r="L79" s="19"/>
      <c r="M79" s="19"/>
      <c r="N79" s="19"/>
      <c r="O79" s="19"/>
      <c r="P79" s="19"/>
      <c r="Q79" s="19"/>
    </row>
    <row r="80" spans="2:17" s="10" customFormat="1" ht="10.5" customHeight="1">
      <c r="B80" s="184">
        <v>3419</v>
      </c>
      <c r="C80" s="184">
        <v>2259</v>
      </c>
      <c r="D80" s="184">
        <v>1160</v>
      </c>
      <c r="E80" s="184">
        <v>0</v>
      </c>
      <c r="F80" s="184">
        <v>2369</v>
      </c>
      <c r="G80" s="129"/>
      <c r="H80" s="333" t="s">
        <v>57</v>
      </c>
      <c r="I80" s="333"/>
      <c r="J80" s="333"/>
      <c r="K80" s="333"/>
      <c r="L80" s="333"/>
      <c r="M80" s="333"/>
      <c r="N80" s="333"/>
      <c r="O80" s="333"/>
      <c r="P80" s="23"/>
      <c r="Q80" s="23"/>
    </row>
    <row r="81" spans="2:17" s="3" customFormat="1" ht="10.5" customHeight="1">
      <c r="B81" s="185" t="s">
        <v>229</v>
      </c>
      <c r="C81" s="185" t="s">
        <v>229</v>
      </c>
      <c r="D81" s="185" t="s">
        <v>229</v>
      </c>
      <c r="E81" s="185" t="s">
        <v>229</v>
      </c>
      <c r="F81" s="185" t="s">
        <v>229</v>
      </c>
      <c r="G81" s="67"/>
      <c r="H81" s="19"/>
      <c r="I81" s="19"/>
      <c r="J81" s="19"/>
      <c r="K81" s="19"/>
      <c r="L81" s="265" t="s">
        <v>123</v>
      </c>
      <c r="M81" s="265"/>
      <c r="N81" s="265"/>
      <c r="O81" s="265"/>
      <c r="P81" s="19"/>
      <c r="Q81" s="19"/>
    </row>
    <row r="82" spans="2:17" s="3" customFormat="1" ht="10.5" customHeight="1">
      <c r="B82" s="185" t="s">
        <v>229</v>
      </c>
      <c r="C82" s="185" t="s">
        <v>229</v>
      </c>
      <c r="D82" s="185" t="s">
        <v>229</v>
      </c>
      <c r="E82" s="185" t="s">
        <v>229</v>
      </c>
      <c r="F82" s="185" t="s">
        <v>229</v>
      </c>
      <c r="G82" s="67"/>
      <c r="H82" s="19"/>
      <c r="I82" s="19"/>
      <c r="J82" s="19"/>
      <c r="K82" s="19"/>
      <c r="L82" s="265" t="s">
        <v>124</v>
      </c>
      <c r="M82" s="265"/>
      <c r="N82" s="265"/>
      <c r="O82" s="265"/>
      <c r="P82" s="19"/>
      <c r="Q82" s="19"/>
    </row>
    <row r="83" spans="2:17" s="3" customFormat="1" ht="10.5" customHeight="1">
      <c r="B83" s="181">
        <v>0</v>
      </c>
      <c r="C83" s="181">
        <v>0</v>
      </c>
      <c r="D83" s="181">
        <v>0</v>
      </c>
      <c r="E83" s="181">
        <v>0</v>
      </c>
      <c r="F83" s="181">
        <v>0</v>
      </c>
      <c r="G83" s="67"/>
      <c r="H83" s="19"/>
      <c r="I83" s="19"/>
      <c r="J83" s="19"/>
      <c r="K83" s="19"/>
      <c r="L83" s="265" t="s">
        <v>125</v>
      </c>
      <c r="M83" s="265"/>
      <c r="N83" s="265"/>
      <c r="O83" s="265"/>
      <c r="P83" s="19"/>
      <c r="Q83" s="19"/>
    </row>
    <row r="84" spans="2:17" s="3" customFormat="1" ht="10.5" customHeight="1">
      <c r="B84" s="181" t="s">
        <v>229</v>
      </c>
      <c r="C84" s="181" t="s">
        <v>229</v>
      </c>
      <c r="D84" s="181" t="s">
        <v>229</v>
      </c>
      <c r="E84" s="181" t="s">
        <v>229</v>
      </c>
      <c r="F84" s="181" t="s">
        <v>229</v>
      </c>
      <c r="G84" s="67"/>
      <c r="H84" s="19"/>
      <c r="I84" s="19"/>
      <c r="J84" s="19"/>
      <c r="K84" s="19"/>
      <c r="L84" s="265" t="s">
        <v>126</v>
      </c>
      <c r="M84" s="265"/>
      <c r="N84" s="265"/>
      <c r="O84" s="265"/>
      <c r="P84" s="19"/>
      <c r="Q84" s="19"/>
    </row>
    <row r="85" spans="2:16" s="3" customFormat="1" ht="10.5" customHeight="1">
      <c r="B85" s="7"/>
      <c r="C85" s="7"/>
      <c r="D85" s="7"/>
      <c r="E85" s="7"/>
      <c r="F85" s="7"/>
      <c r="G85" s="68"/>
      <c r="H85" s="7"/>
      <c r="I85" s="7"/>
      <c r="J85" s="7"/>
      <c r="K85" s="7"/>
      <c r="L85" s="7"/>
      <c r="M85" s="7"/>
      <c r="N85" s="7"/>
      <c r="O85" s="7"/>
      <c r="P85" s="7"/>
    </row>
    <row r="86" s="3" customFormat="1" ht="10.5" customHeight="1"/>
    <row r="87" s="3" customFormat="1" ht="10.5" customHeight="1"/>
    <row r="88" s="3" customFormat="1" ht="10.5" customHeight="1"/>
    <row r="89" s="3" customFormat="1" ht="10.5" customHeight="1"/>
    <row r="90" s="3" customFormat="1" ht="10.5" customHeight="1"/>
    <row r="91" s="3" customFormat="1" ht="10.5" customHeight="1"/>
    <row r="92" s="3" customFormat="1" ht="10.5" customHeight="1"/>
    <row r="95" spans="2:17" ht="15.75" customHeight="1">
      <c r="B95" s="200">
        <f>SUM(B12,B16,B20,B22,B27,B31,B37,B42,B50,B55,B60,B66,B74,B80)</f>
        <v>1591276</v>
      </c>
      <c r="C95" s="200">
        <f>SUM(C12,C16,C20,C22,C27,C31,C37,C42,C50,C55,C60,C66,C74,C80)</f>
        <v>1469970</v>
      </c>
      <c r="D95" s="200">
        <f>SUM(D12,D16,D20,D22,D27,D31,D37,D42,D50,D55,D60,D66,D74,D80)</f>
        <v>100323</v>
      </c>
      <c r="E95" s="200">
        <f>SUM(E12,E16,E20,E22,E27,E31,E37,E42,E50,E55,E60,E66,E74,E80)</f>
        <v>20983</v>
      </c>
      <c r="F95" s="200">
        <f>SUM(F12,F16,F20,F22,F27,F31,F37,F42,F50,F55,F60,F66,F74,F80)</f>
        <v>798247</v>
      </c>
      <c r="H95" s="328" t="s">
        <v>132</v>
      </c>
      <c r="I95" s="328"/>
      <c r="J95" s="328"/>
      <c r="K95" s="328"/>
      <c r="L95" s="328"/>
      <c r="M95" s="328"/>
      <c r="N95" s="328"/>
      <c r="O95" s="328"/>
      <c r="P95" s="328"/>
      <c r="Q95" s="328"/>
    </row>
    <row r="96" spans="2:6" ht="15.75" customHeight="1">
      <c r="B96" s="201">
        <f>SUM('7-11'!B90)</f>
        <v>4301761</v>
      </c>
      <c r="C96" s="201">
        <f>'7-11'!C90</f>
        <v>3630019</v>
      </c>
      <c r="D96" s="201">
        <f>'7-11'!D90</f>
        <v>550562</v>
      </c>
      <c r="E96" s="201">
        <f>'7-11'!E90</f>
        <v>121180</v>
      </c>
      <c r="F96" s="201">
        <f>'7-11'!F90</f>
        <v>1810597</v>
      </c>
    </row>
    <row r="97" spans="2:6" ht="15.75" customHeight="1">
      <c r="B97" s="201">
        <f>SUM('7-13'!B90)</f>
        <v>2150200</v>
      </c>
      <c r="C97" s="201">
        <f>'7-13'!C90</f>
        <v>1956061</v>
      </c>
      <c r="D97" s="201">
        <f>'7-13'!D90</f>
        <v>73509</v>
      </c>
      <c r="E97" s="201">
        <f>'7-13'!E90</f>
        <v>120630</v>
      </c>
      <c r="F97" s="201">
        <f>'7-13'!F90</f>
        <v>793502</v>
      </c>
    </row>
    <row r="98" spans="2:6" ht="15.75" customHeight="1">
      <c r="B98" s="201">
        <f>SUM('7-15'!B90)</f>
        <v>1694147</v>
      </c>
      <c r="C98" s="201">
        <f>'7-15'!C90</f>
        <v>1528539</v>
      </c>
      <c r="D98" s="201">
        <f>'7-15'!D90</f>
        <v>101945</v>
      </c>
      <c r="E98" s="201">
        <f>'7-15'!E90</f>
        <v>63663</v>
      </c>
      <c r="F98" s="201">
        <f>'7-15'!F90</f>
        <v>769639</v>
      </c>
    </row>
  </sheetData>
  <sheetProtection/>
  <mergeCells count="70">
    <mergeCell ref="L25:O25"/>
    <mergeCell ref="L24:O24"/>
    <mergeCell ref="L23:O23"/>
    <mergeCell ref="H22:O22"/>
    <mergeCell ref="F5:F7"/>
    <mergeCell ref="H12:O12"/>
    <mergeCell ref="H10:O10"/>
    <mergeCell ref="L17:O17"/>
    <mergeCell ref="H16:O16"/>
    <mergeCell ref="L14:O14"/>
    <mergeCell ref="L13:O13"/>
    <mergeCell ref="L38:O38"/>
    <mergeCell ref="H37:O37"/>
    <mergeCell ref="H20:O20"/>
    <mergeCell ref="L18:O18"/>
    <mergeCell ref="L33:O33"/>
    <mergeCell ref="L32:O32"/>
    <mergeCell ref="H31:O31"/>
    <mergeCell ref="L29:O29"/>
    <mergeCell ref="L28:O28"/>
    <mergeCell ref="H27:O27"/>
    <mergeCell ref="L35:O35"/>
    <mergeCell ref="L34:O34"/>
    <mergeCell ref="L47:O47"/>
    <mergeCell ref="L46:O46"/>
    <mergeCell ref="L45:O45"/>
    <mergeCell ref="L44:O44"/>
    <mergeCell ref="L43:O43"/>
    <mergeCell ref="H42:O42"/>
    <mergeCell ref="L40:O40"/>
    <mergeCell ref="L39:O39"/>
    <mergeCell ref="L84:O84"/>
    <mergeCell ref="L83:O83"/>
    <mergeCell ref="L82:O82"/>
    <mergeCell ref="L81:O81"/>
    <mergeCell ref="L48:O48"/>
    <mergeCell ref="L57:O57"/>
    <mergeCell ref="L56:O56"/>
    <mergeCell ref="H55:O55"/>
    <mergeCell ref="L53:O53"/>
    <mergeCell ref="L52:O52"/>
    <mergeCell ref="H80:O80"/>
    <mergeCell ref="L78:O78"/>
    <mergeCell ref="L77:O77"/>
    <mergeCell ref="L76:O76"/>
    <mergeCell ref="L63:O63"/>
    <mergeCell ref="L61:O61"/>
    <mergeCell ref="L67:O67"/>
    <mergeCell ref="H66:O66"/>
    <mergeCell ref="L64:O64"/>
    <mergeCell ref="H50:O50"/>
    <mergeCell ref="H74:O74"/>
    <mergeCell ref="L72:O72"/>
    <mergeCell ref="L51:O51"/>
    <mergeCell ref="D6:D7"/>
    <mergeCell ref="L71:O71"/>
    <mergeCell ref="L70:O70"/>
    <mergeCell ref="L69:O69"/>
    <mergeCell ref="L68:O68"/>
    <mergeCell ref="L62:O62"/>
    <mergeCell ref="H95:Q95"/>
    <mergeCell ref="B3:P3"/>
    <mergeCell ref="L75:O75"/>
    <mergeCell ref="E6:E7"/>
    <mergeCell ref="B5:E5"/>
    <mergeCell ref="G6:P6"/>
    <mergeCell ref="B6:B7"/>
    <mergeCell ref="H60:O60"/>
    <mergeCell ref="L58:O58"/>
    <mergeCell ref="C6:C7"/>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R95"/>
  <sheetViews>
    <sheetView zoomScalePageLayoutView="0" workbookViewId="0" topLeftCell="A1">
      <selection activeCell="B3" sqref="B3:Q3"/>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207" t="s">
        <v>359</v>
      </c>
      <c r="B1" s="4"/>
      <c r="C1" s="4"/>
      <c r="D1" s="4"/>
      <c r="E1" s="4"/>
      <c r="F1" s="4"/>
      <c r="G1" s="4"/>
      <c r="H1" s="4"/>
      <c r="I1" s="4"/>
      <c r="J1" s="4"/>
      <c r="K1" s="4"/>
      <c r="L1" s="4"/>
    </row>
    <row r="2" spans="12:14" ht="10.5" customHeight="1">
      <c r="L2" s="6"/>
      <c r="M2" s="6"/>
      <c r="N2" s="6"/>
    </row>
    <row r="3" spans="2:18" s="35" customFormat="1" ht="18" customHeight="1">
      <c r="B3" s="273" t="s">
        <v>360</v>
      </c>
      <c r="C3" s="273"/>
      <c r="D3" s="273"/>
      <c r="E3" s="273"/>
      <c r="F3" s="273"/>
      <c r="G3" s="273"/>
      <c r="H3" s="273"/>
      <c r="I3" s="273"/>
      <c r="J3" s="273"/>
      <c r="K3" s="273"/>
      <c r="L3" s="273"/>
      <c r="M3" s="273"/>
      <c r="N3" s="273"/>
      <c r="O3" s="273"/>
      <c r="P3" s="273"/>
      <c r="Q3" s="273"/>
      <c r="R3" s="36"/>
    </row>
    <row r="4" ht="12.75" customHeight="1"/>
    <row r="5" spans="2:17" ht="13.5" customHeight="1">
      <c r="B5" s="13"/>
      <c r="C5" s="13"/>
      <c r="D5" s="58"/>
      <c r="E5" s="58"/>
      <c r="F5" s="58"/>
      <c r="G5" s="58"/>
      <c r="H5" s="58"/>
      <c r="I5" s="58"/>
      <c r="J5" s="58"/>
      <c r="K5" s="58"/>
      <c r="L5" s="91"/>
      <c r="M5" s="267" t="s">
        <v>117</v>
      </c>
      <c r="N5" s="267"/>
      <c r="O5" s="267"/>
      <c r="P5" s="92"/>
      <c r="Q5" s="92"/>
    </row>
    <row r="6" spans="2:18" ht="13.5" customHeight="1">
      <c r="B6" s="287" t="s">
        <v>129</v>
      </c>
      <c r="C6" s="287"/>
      <c r="D6" s="287"/>
      <c r="E6" s="287"/>
      <c r="F6" s="287"/>
      <c r="G6" s="287"/>
      <c r="H6" s="287"/>
      <c r="I6" s="287"/>
      <c r="J6" s="287"/>
      <c r="K6" s="287"/>
      <c r="L6" s="57" t="s">
        <v>119</v>
      </c>
      <c r="M6" s="334" t="s">
        <v>188</v>
      </c>
      <c r="N6" s="323" t="s">
        <v>20</v>
      </c>
      <c r="O6" s="340" t="s">
        <v>172</v>
      </c>
      <c r="P6" s="59" t="s">
        <v>10</v>
      </c>
      <c r="Q6" s="59" t="s">
        <v>12</v>
      </c>
      <c r="R6" s="29"/>
    </row>
    <row r="7" spans="2:18" ht="13.5" customHeight="1">
      <c r="B7" s="63"/>
      <c r="C7" s="63"/>
      <c r="D7" s="76"/>
      <c r="E7" s="76"/>
      <c r="F7" s="76"/>
      <c r="G7" s="76"/>
      <c r="H7" s="76"/>
      <c r="I7" s="76"/>
      <c r="J7" s="76"/>
      <c r="K7" s="76"/>
      <c r="L7" s="90"/>
      <c r="M7" s="268"/>
      <c r="N7" s="325"/>
      <c r="O7" s="341"/>
      <c r="P7" s="90"/>
      <c r="Q7" s="90"/>
      <c r="R7" s="15"/>
    </row>
    <row r="8" spans="12:17" ht="12.75" customHeight="1">
      <c r="L8" s="89"/>
      <c r="P8" s="16" t="s">
        <v>169</v>
      </c>
      <c r="Q8" s="16" t="s">
        <v>169</v>
      </c>
    </row>
    <row r="9" spans="3:13" ht="10.5" customHeight="1">
      <c r="C9" s="19"/>
      <c r="D9" s="19"/>
      <c r="E9" s="19"/>
      <c r="F9" s="19"/>
      <c r="G9" s="19"/>
      <c r="H9" s="19"/>
      <c r="I9" s="19"/>
      <c r="J9" s="19"/>
      <c r="L9" s="78"/>
      <c r="M9" s="6"/>
    </row>
    <row r="10" spans="3:18" s="10" customFormat="1" ht="10.5" customHeight="1">
      <c r="C10" s="333" t="s">
        <v>58</v>
      </c>
      <c r="D10" s="333"/>
      <c r="E10" s="333"/>
      <c r="F10" s="333"/>
      <c r="G10" s="333"/>
      <c r="H10" s="333"/>
      <c r="I10" s="333"/>
      <c r="J10" s="333"/>
      <c r="K10" s="126"/>
      <c r="L10" s="184">
        <v>31</v>
      </c>
      <c r="M10" s="184">
        <v>416</v>
      </c>
      <c r="N10" s="184">
        <v>408</v>
      </c>
      <c r="O10" s="184">
        <v>8</v>
      </c>
      <c r="P10" s="184">
        <v>184066</v>
      </c>
      <c r="Q10" s="184">
        <v>254294</v>
      </c>
      <c r="R10" s="39"/>
    </row>
    <row r="11" spans="3:18" ht="10.5" customHeight="1">
      <c r="C11" s="19"/>
      <c r="D11" s="19"/>
      <c r="E11" s="19"/>
      <c r="F11" s="19"/>
      <c r="G11" s="265" t="s">
        <v>123</v>
      </c>
      <c r="H11" s="265"/>
      <c r="I11" s="265"/>
      <c r="J11" s="265"/>
      <c r="K11" s="119"/>
      <c r="L11" s="181">
        <v>3</v>
      </c>
      <c r="M11" s="181">
        <v>24</v>
      </c>
      <c r="N11" s="181">
        <v>24</v>
      </c>
      <c r="O11" s="181">
        <v>0</v>
      </c>
      <c r="P11" s="181">
        <v>9255</v>
      </c>
      <c r="Q11" s="181">
        <v>16112</v>
      </c>
      <c r="R11" s="40"/>
    </row>
    <row r="12" spans="3:18" ht="10.5" customHeight="1">
      <c r="C12" s="19"/>
      <c r="D12" s="19"/>
      <c r="E12" s="19"/>
      <c r="F12" s="19"/>
      <c r="G12" s="265" t="s">
        <v>124</v>
      </c>
      <c r="H12" s="265"/>
      <c r="I12" s="265"/>
      <c r="J12" s="265"/>
      <c r="K12" s="119"/>
      <c r="L12" s="181">
        <v>7</v>
      </c>
      <c r="M12" s="181">
        <v>74</v>
      </c>
      <c r="N12" s="181">
        <v>72</v>
      </c>
      <c r="O12" s="181">
        <v>2</v>
      </c>
      <c r="P12" s="181">
        <v>32253</v>
      </c>
      <c r="Q12" s="181">
        <v>47254</v>
      </c>
      <c r="R12" s="40"/>
    </row>
    <row r="13" spans="3:18" ht="10.5" customHeight="1">
      <c r="C13" s="19"/>
      <c r="D13" s="19"/>
      <c r="E13" s="19"/>
      <c r="F13" s="19"/>
      <c r="G13" s="265" t="s">
        <v>125</v>
      </c>
      <c r="H13" s="265"/>
      <c r="I13" s="265"/>
      <c r="J13" s="265"/>
      <c r="K13" s="119"/>
      <c r="L13" s="181">
        <v>5</v>
      </c>
      <c r="M13" s="181">
        <v>81</v>
      </c>
      <c r="N13" s="181">
        <v>81</v>
      </c>
      <c r="O13" s="181">
        <v>0</v>
      </c>
      <c r="P13" s="181">
        <v>32464</v>
      </c>
      <c r="Q13" s="181">
        <v>27129</v>
      </c>
      <c r="R13" s="40"/>
    </row>
    <row r="14" spans="3:18" ht="10.5" customHeight="1">
      <c r="C14" s="19"/>
      <c r="D14" s="19"/>
      <c r="E14" s="19"/>
      <c r="F14" s="19"/>
      <c r="G14" s="265" t="s">
        <v>126</v>
      </c>
      <c r="H14" s="265"/>
      <c r="I14" s="265"/>
      <c r="J14" s="265"/>
      <c r="K14" s="119"/>
      <c r="L14" s="181">
        <v>8</v>
      </c>
      <c r="M14" s="181">
        <v>162</v>
      </c>
      <c r="N14" s="181">
        <v>160</v>
      </c>
      <c r="O14" s="181">
        <v>2</v>
      </c>
      <c r="P14" s="181">
        <v>80848</v>
      </c>
      <c r="Q14" s="181">
        <v>140356</v>
      </c>
      <c r="R14" s="40"/>
    </row>
    <row r="15" spans="3:18" ht="10.5" customHeight="1">
      <c r="C15" s="19"/>
      <c r="D15" s="19"/>
      <c r="E15" s="19"/>
      <c r="F15" s="19"/>
      <c r="G15" s="265" t="s">
        <v>127</v>
      </c>
      <c r="H15" s="265"/>
      <c r="I15" s="265"/>
      <c r="J15" s="265"/>
      <c r="K15" s="119"/>
      <c r="L15" s="181">
        <v>8</v>
      </c>
      <c r="M15" s="181">
        <v>75</v>
      </c>
      <c r="N15" s="181">
        <v>71</v>
      </c>
      <c r="O15" s="181">
        <v>4</v>
      </c>
      <c r="P15" s="181">
        <v>29246</v>
      </c>
      <c r="Q15" s="181">
        <v>23443</v>
      </c>
      <c r="R15" s="40"/>
    </row>
    <row r="16" spans="3:18" ht="8.25" customHeight="1">
      <c r="C16" s="19"/>
      <c r="D16" s="19"/>
      <c r="E16" s="19"/>
      <c r="F16" s="19"/>
      <c r="G16" s="19"/>
      <c r="H16" s="19"/>
      <c r="I16" s="19"/>
      <c r="J16" s="19"/>
      <c r="K16" s="119"/>
      <c r="L16" s="181"/>
      <c r="M16" s="181"/>
      <c r="N16" s="181"/>
      <c r="O16" s="181"/>
      <c r="P16" s="181"/>
      <c r="Q16" s="181"/>
      <c r="R16" s="40"/>
    </row>
    <row r="17" spans="3:18" s="10" customFormat="1" ht="10.5" customHeight="1">
      <c r="C17" s="333" t="s">
        <v>59</v>
      </c>
      <c r="D17" s="333"/>
      <c r="E17" s="333"/>
      <c r="F17" s="333"/>
      <c r="G17" s="333"/>
      <c r="H17" s="333"/>
      <c r="I17" s="333"/>
      <c r="J17" s="333"/>
      <c r="K17" s="126"/>
      <c r="L17" s="184">
        <v>9</v>
      </c>
      <c r="M17" s="184">
        <v>34</v>
      </c>
      <c r="N17" s="184">
        <v>34</v>
      </c>
      <c r="O17" s="184">
        <v>0</v>
      </c>
      <c r="P17" s="184">
        <v>6775</v>
      </c>
      <c r="Q17" s="184">
        <v>8923</v>
      </c>
      <c r="R17" s="39"/>
    </row>
    <row r="18" spans="3:18" ht="10.5" customHeight="1">
      <c r="C18" s="19"/>
      <c r="D18" s="19"/>
      <c r="E18" s="19"/>
      <c r="F18" s="19"/>
      <c r="G18" s="265" t="s">
        <v>123</v>
      </c>
      <c r="H18" s="265"/>
      <c r="I18" s="265"/>
      <c r="J18" s="265"/>
      <c r="K18" s="119"/>
      <c r="L18" s="181">
        <v>5</v>
      </c>
      <c r="M18" s="181">
        <v>20</v>
      </c>
      <c r="N18" s="181">
        <v>20</v>
      </c>
      <c r="O18" s="181">
        <v>0</v>
      </c>
      <c r="P18" s="181">
        <v>3584</v>
      </c>
      <c r="Q18" s="181">
        <v>2441</v>
      </c>
      <c r="R18" s="40"/>
    </row>
    <row r="19" spans="3:18" ht="10.5" customHeight="1">
      <c r="C19" s="19"/>
      <c r="D19" s="19"/>
      <c r="E19" s="19"/>
      <c r="F19" s="19"/>
      <c r="G19" s="265" t="s">
        <v>124</v>
      </c>
      <c r="H19" s="265"/>
      <c r="I19" s="265"/>
      <c r="J19" s="265"/>
      <c r="K19" s="119"/>
      <c r="L19" s="181">
        <v>4</v>
      </c>
      <c r="M19" s="181">
        <v>14</v>
      </c>
      <c r="N19" s="181">
        <v>14</v>
      </c>
      <c r="O19" s="181">
        <v>0</v>
      </c>
      <c r="P19" s="181">
        <v>3191</v>
      </c>
      <c r="Q19" s="181">
        <v>6482</v>
      </c>
      <c r="R19" s="40"/>
    </row>
    <row r="20" spans="3:18" ht="8.25" customHeight="1">
      <c r="C20" s="4"/>
      <c r="D20" s="4"/>
      <c r="E20" s="4"/>
      <c r="F20" s="4"/>
      <c r="G20" s="4"/>
      <c r="H20" s="4"/>
      <c r="I20" s="4"/>
      <c r="J20" s="4"/>
      <c r="K20" s="120"/>
      <c r="L20" s="181"/>
      <c r="M20" s="181"/>
      <c r="N20" s="181"/>
      <c r="O20" s="181"/>
      <c r="P20" s="181"/>
      <c r="Q20" s="181"/>
      <c r="R20" s="40"/>
    </row>
    <row r="21" spans="3:18" s="10" customFormat="1" ht="10.5" customHeight="1">
      <c r="C21" s="333" t="s">
        <v>60</v>
      </c>
      <c r="D21" s="333"/>
      <c r="E21" s="333"/>
      <c r="F21" s="333"/>
      <c r="G21" s="333"/>
      <c r="H21" s="333"/>
      <c r="I21" s="333"/>
      <c r="J21" s="333"/>
      <c r="K21" s="126"/>
      <c r="L21" s="184">
        <v>33</v>
      </c>
      <c r="M21" s="184">
        <v>229</v>
      </c>
      <c r="N21" s="184">
        <v>227</v>
      </c>
      <c r="O21" s="184">
        <v>2</v>
      </c>
      <c r="P21" s="184">
        <v>67678</v>
      </c>
      <c r="Q21" s="184">
        <v>301399</v>
      </c>
      <c r="R21" s="39"/>
    </row>
    <row r="22" spans="3:18" ht="10.5" customHeight="1">
      <c r="C22" s="19"/>
      <c r="D22" s="19"/>
      <c r="E22" s="19"/>
      <c r="F22" s="19"/>
      <c r="G22" s="265" t="s">
        <v>123</v>
      </c>
      <c r="H22" s="265"/>
      <c r="I22" s="265"/>
      <c r="J22" s="265"/>
      <c r="K22" s="119"/>
      <c r="L22" s="185">
        <v>1</v>
      </c>
      <c r="M22" s="185" t="s">
        <v>229</v>
      </c>
      <c r="N22" s="185" t="s">
        <v>229</v>
      </c>
      <c r="O22" s="185" t="s">
        <v>229</v>
      </c>
      <c r="P22" s="185" t="s">
        <v>229</v>
      </c>
      <c r="Q22" s="185" t="s">
        <v>229</v>
      </c>
      <c r="R22" s="40"/>
    </row>
    <row r="23" spans="3:18" ht="10.5" customHeight="1">
      <c r="C23" s="19"/>
      <c r="D23" s="19"/>
      <c r="E23" s="19"/>
      <c r="F23" s="19"/>
      <c r="G23" s="265" t="s">
        <v>124</v>
      </c>
      <c r="H23" s="265"/>
      <c r="I23" s="265"/>
      <c r="J23" s="265"/>
      <c r="K23" s="119"/>
      <c r="L23" s="185">
        <v>8</v>
      </c>
      <c r="M23" s="185">
        <v>46</v>
      </c>
      <c r="N23" s="185">
        <v>44</v>
      </c>
      <c r="O23" s="185">
        <v>2</v>
      </c>
      <c r="P23" s="185">
        <v>13639</v>
      </c>
      <c r="Q23" s="185">
        <v>28531</v>
      </c>
      <c r="R23" s="40"/>
    </row>
    <row r="24" spans="3:18" ht="10.5" customHeight="1">
      <c r="C24" s="19"/>
      <c r="D24" s="19"/>
      <c r="E24" s="19"/>
      <c r="F24" s="19"/>
      <c r="G24" s="265" t="s">
        <v>125</v>
      </c>
      <c r="H24" s="265"/>
      <c r="I24" s="265"/>
      <c r="J24" s="265"/>
      <c r="K24" s="119"/>
      <c r="L24" s="185">
        <v>16</v>
      </c>
      <c r="M24" s="185">
        <v>109</v>
      </c>
      <c r="N24" s="185">
        <v>109</v>
      </c>
      <c r="O24" s="185">
        <v>0</v>
      </c>
      <c r="P24" s="185">
        <v>40024</v>
      </c>
      <c r="Q24" s="185">
        <v>232749</v>
      </c>
      <c r="R24" s="40"/>
    </row>
    <row r="25" spans="3:18" ht="10.5" customHeight="1">
      <c r="C25" s="19"/>
      <c r="D25" s="19"/>
      <c r="E25" s="19"/>
      <c r="F25" s="19"/>
      <c r="G25" s="265" t="s">
        <v>126</v>
      </c>
      <c r="H25" s="265"/>
      <c r="I25" s="265"/>
      <c r="J25" s="265"/>
      <c r="K25" s="119"/>
      <c r="L25" s="185">
        <v>8</v>
      </c>
      <c r="M25" s="185" t="s">
        <v>229</v>
      </c>
      <c r="N25" s="185" t="s">
        <v>229</v>
      </c>
      <c r="O25" s="185" t="s">
        <v>229</v>
      </c>
      <c r="P25" s="185" t="s">
        <v>229</v>
      </c>
      <c r="Q25" s="185" t="s">
        <v>229</v>
      </c>
      <c r="R25" s="40"/>
    </row>
    <row r="26" spans="3:18" ht="8.25" customHeight="1">
      <c r="C26" s="4"/>
      <c r="D26" s="4"/>
      <c r="E26" s="4"/>
      <c r="F26" s="4"/>
      <c r="G26" s="4"/>
      <c r="H26" s="4"/>
      <c r="I26" s="4"/>
      <c r="J26" s="4"/>
      <c r="K26" s="120"/>
      <c r="L26" s="185"/>
      <c r="M26" s="185"/>
      <c r="N26" s="185"/>
      <c r="O26" s="185"/>
      <c r="P26" s="185"/>
      <c r="Q26" s="185"/>
      <c r="R26" s="40"/>
    </row>
    <row r="27" spans="3:18" s="10" customFormat="1" ht="10.5" customHeight="1">
      <c r="C27" s="333" t="s">
        <v>61</v>
      </c>
      <c r="D27" s="333"/>
      <c r="E27" s="333"/>
      <c r="F27" s="333"/>
      <c r="G27" s="333"/>
      <c r="H27" s="333"/>
      <c r="I27" s="333"/>
      <c r="J27" s="333"/>
      <c r="K27" s="126"/>
      <c r="L27" s="184">
        <v>27</v>
      </c>
      <c r="M27" s="184">
        <v>146</v>
      </c>
      <c r="N27" s="184">
        <v>144</v>
      </c>
      <c r="O27" s="184">
        <v>2</v>
      </c>
      <c r="P27" s="184">
        <v>46668</v>
      </c>
      <c r="Q27" s="184">
        <v>129569</v>
      </c>
      <c r="R27" s="39"/>
    </row>
    <row r="28" spans="3:18" ht="10.5" customHeight="1">
      <c r="C28" s="19"/>
      <c r="D28" s="19"/>
      <c r="E28" s="19"/>
      <c r="F28" s="19"/>
      <c r="G28" s="265" t="s">
        <v>123</v>
      </c>
      <c r="H28" s="265"/>
      <c r="I28" s="265"/>
      <c r="J28" s="265"/>
      <c r="K28" s="119"/>
      <c r="L28" s="185">
        <v>7</v>
      </c>
      <c r="M28" s="185">
        <v>35</v>
      </c>
      <c r="N28" s="185">
        <v>35</v>
      </c>
      <c r="O28" s="185">
        <v>0</v>
      </c>
      <c r="P28" s="185">
        <v>12373</v>
      </c>
      <c r="Q28" s="185">
        <v>42430</v>
      </c>
      <c r="R28" s="40"/>
    </row>
    <row r="29" spans="3:18" ht="10.5" customHeight="1">
      <c r="C29" s="19"/>
      <c r="D29" s="19"/>
      <c r="E29" s="19"/>
      <c r="F29" s="19"/>
      <c r="G29" s="265" t="s">
        <v>124</v>
      </c>
      <c r="H29" s="265"/>
      <c r="I29" s="265"/>
      <c r="J29" s="265"/>
      <c r="K29" s="119"/>
      <c r="L29" s="185">
        <v>8</v>
      </c>
      <c r="M29" s="185">
        <v>34</v>
      </c>
      <c r="N29" s="185">
        <v>32</v>
      </c>
      <c r="O29" s="185">
        <v>2</v>
      </c>
      <c r="P29" s="185">
        <v>7996</v>
      </c>
      <c r="Q29" s="185">
        <v>13088</v>
      </c>
      <c r="R29" s="40"/>
    </row>
    <row r="30" spans="3:18" ht="10.5" customHeight="1">
      <c r="C30" s="19"/>
      <c r="D30" s="19"/>
      <c r="E30" s="19"/>
      <c r="F30" s="19"/>
      <c r="G30" s="265" t="s">
        <v>125</v>
      </c>
      <c r="H30" s="265"/>
      <c r="I30" s="265"/>
      <c r="J30" s="265"/>
      <c r="K30" s="119"/>
      <c r="L30" s="185">
        <v>4</v>
      </c>
      <c r="M30" s="185">
        <v>41</v>
      </c>
      <c r="N30" s="185">
        <v>41</v>
      </c>
      <c r="O30" s="185">
        <v>0</v>
      </c>
      <c r="P30" s="185">
        <v>16098</v>
      </c>
      <c r="Q30" s="185">
        <v>52442</v>
      </c>
      <c r="R30" s="40"/>
    </row>
    <row r="31" spans="3:18" ht="10.5" customHeight="1">
      <c r="C31" s="19"/>
      <c r="D31" s="19"/>
      <c r="E31" s="19"/>
      <c r="F31" s="19"/>
      <c r="G31" s="265" t="s">
        <v>126</v>
      </c>
      <c r="H31" s="265"/>
      <c r="I31" s="265"/>
      <c r="J31" s="265"/>
      <c r="K31" s="119"/>
      <c r="L31" s="185">
        <v>8</v>
      </c>
      <c r="M31" s="185">
        <v>36</v>
      </c>
      <c r="N31" s="185">
        <v>36</v>
      </c>
      <c r="O31" s="185">
        <v>0</v>
      </c>
      <c r="P31" s="185">
        <v>10201</v>
      </c>
      <c r="Q31" s="185">
        <v>21609</v>
      </c>
      <c r="R31" s="40"/>
    </row>
    <row r="32" spans="11:18" ht="8.25" customHeight="1">
      <c r="K32" s="120"/>
      <c r="L32" s="185"/>
      <c r="M32" s="185"/>
      <c r="N32" s="185"/>
      <c r="O32" s="185"/>
      <c r="P32" s="185"/>
      <c r="Q32" s="185"/>
      <c r="R32" s="40"/>
    </row>
    <row r="33" spans="3:18" s="10" customFormat="1" ht="10.5" customHeight="1">
      <c r="C33" s="333" t="s">
        <v>62</v>
      </c>
      <c r="D33" s="333"/>
      <c r="E33" s="333"/>
      <c r="F33" s="333"/>
      <c r="G33" s="333"/>
      <c r="H33" s="333"/>
      <c r="I33" s="333"/>
      <c r="J33" s="333"/>
      <c r="K33" s="126"/>
      <c r="L33" s="184">
        <v>17</v>
      </c>
      <c r="M33" s="184">
        <v>58</v>
      </c>
      <c r="N33" s="184">
        <v>56</v>
      </c>
      <c r="O33" s="184">
        <v>2</v>
      </c>
      <c r="P33" s="184">
        <v>19096</v>
      </c>
      <c r="Q33" s="184">
        <v>23794</v>
      </c>
      <c r="R33" s="39"/>
    </row>
    <row r="34" spans="3:18" ht="10.5" customHeight="1">
      <c r="C34" s="19"/>
      <c r="D34" s="19"/>
      <c r="E34" s="19"/>
      <c r="F34" s="19"/>
      <c r="G34" s="265" t="s">
        <v>123</v>
      </c>
      <c r="H34" s="265"/>
      <c r="I34" s="265"/>
      <c r="J34" s="265"/>
      <c r="K34" s="119"/>
      <c r="L34" s="185">
        <v>6</v>
      </c>
      <c r="M34" s="185">
        <v>21</v>
      </c>
      <c r="N34" s="185">
        <v>19</v>
      </c>
      <c r="O34" s="185">
        <v>2</v>
      </c>
      <c r="P34" s="185">
        <v>6670</v>
      </c>
      <c r="Q34" s="185">
        <v>2756</v>
      </c>
      <c r="R34" s="40"/>
    </row>
    <row r="35" spans="3:18" ht="10.5" customHeight="1">
      <c r="C35" s="19"/>
      <c r="D35" s="19"/>
      <c r="E35" s="19"/>
      <c r="F35" s="19"/>
      <c r="G35" s="265" t="s">
        <v>124</v>
      </c>
      <c r="H35" s="265"/>
      <c r="I35" s="265"/>
      <c r="J35" s="265"/>
      <c r="K35" s="119"/>
      <c r="L35" s="185">
        <v>6</v>
      </c>
      <c r="M35" s="185">
        <v>16</v>
      </c>
      <c r="N35" s="185">
        <v>16</v>
      </c>
      <c r="O35" s="185">
        <v>0</v>
      </c>
      <c r="P35" s="185">
        <v>2934</v>
      </c>
      <c r="Q35" s="185">
        <v>5134</v>
      </c>
      <c r="R35" s="40"/>
    </row>
    <row r="36" spans="3:18" ht="10.5" customHeight="1">
      <c r="C36" s="19"/>
      <c r="D36" s="19"/>
      <c r="E36" s="19"/>
      <c r="F36" s="19"/>
      <c r="G36" s="265" t="s">
        <v>125</v>
      </c>
      <c r="H36" s="265"/>
      <c r="I36" s="265"/>
      <c r="J36" s="265"/>
      <c r="K36" s="119"/>
      <c r="L36" s="185">
        <v>3</v>
      </c>
      <c r="M36" s="185" t="s">
        <v>229</v>
      </c>
      <c r="N36" s="185" t="s">
        <v>229</v>
      </c>
      <c r="O36" s="185" t="s">
        <v>229</v>
      </c>
      <c r="P36" s="185" t="s">
        <v>229</v>
      </c>
      <c r="Q36" s="185" t="s">
        <v>229</v>
      </c>
      <c r="R36" s="40"/>
    </row>
    <row r="37" spans="3:18" ht="10.5" customHeight="1">
      <c r="C37" s="19"/>
      <c r="D37" s="19"/>
      <c r="E37" s="19"/>
      <c r="F37" s="19"/>
      <c r="G37" s="265" t="s">
        <v>126</v>
      </c>
      <c r="H37" s="265"/>
      <c r="I37" s="265"/>
      <c r="J37" s="265"/>
      <c r="K37" s="119"/>
      <c r="L37" s="185">
        <v>2</v>
      </c>
      <c r="M37" s="185" t="s">
        <v>229</v>
      </c>
      <c r="N37" s="185" t="s">
        <v>229</v>
      </c>
      <c r="O37" s="185" t="s">
        <v>229</v>
      </c>
      <c r="P37" s="185" t="s">
        <v>229</v>
      </c>
      <c r="Q37" s="185" t="s">
        <v>229</v>
      </c>
      <c r="R37" s="40"/>
    </row>
    <row r="38" spans="3:18" ht="8.25" customHeight="1">
      <c r="C38" s="19"/>
      <c r="D38" s="19"/>
      <c r="E38" s="19"/>
      <c r="F38" s="19"/>
      <c r="G38" s="19"/>
      <c r="H38" s="19"/>
      <c r="I38" s="19"/>
      <c r="J38" s="19"/>
      <c r="K38" s="119"/>
      <c r="L38" s="185"/>
      <c r="M38" s="185"/>
      <c r="N38" s="185"/>
      <c r="O38" s="185"/>
      <c r="P38" s="185"/>
      <c r="Q38" s="185"/>
      <c r="R38" s="40"/>
    </row>
    <row r="39" spans="3:18" s="10" customFormat="1" ht="10.5" customHeight="1">
      <c r="C39" s="333" t="s">
        <v>63</v>
      </c>
      <c r="D39" s="333"/>
      <c r="E39" s="333"/>
      <c r="F39" s="333"/>
      <c r="G39" s="333"/>
      <c r="H39" s="333"/>
      <c r="I39" s="333"/>
      <c r="J39" s="333"/>
      <c r="K39" s="126"/>
      <c r="L39" s="184">
        <v>33</v>
      </c>
      <c r="M39" s="184">
        <v>135</v>
      </c>
      <c r="N39" s="184">
        <v>127</v>
      </c>
      <c r="O39" s="184">
        <v>8</v>
      </c>
      <c r="P39" s="184">
        <v>42645</v>
      </c>
      <c r="Q39" s="184">
        <v>77547</v>
      </c>
      <c r="R39" s="39"/>
    </row>
    <row r="40" spans="3:18" ht="10.5" customHeight="1">
      <c r="C40" s="19"/>
      <c r="D40" s="19"/>
      <c r="E40" s="19"/>
      <c r="F40" s="19"/>
      <c r="G40" s="265" t="s">
        <v>123</v>
      </c>
      <c r="H40" s="265"/>
      <c r="I40" s="265"/>
      <c r="J40" s="265"/>
      <c r="K40" s="119"/>
      <c r="L40" s="185">
        <v>2</v>
      </c>
      <c r="M40" s="185" t="s">
        <v>229</v>
      </c>
      <c r="N40" s="185" t="s">
        <v>229</v>
      </c>
      <c r="O40" s="185" t="s">
        <v>229</v>
      </c>
      <c r="P40" s="185" t="s">
        <v>229</v>
      </c>
      <c r="Q40" s="185" t="s">
        <v>229</v>
      </c>
      <c r="R40" s="40"/>
    </row>
    <row r="41" spans="3:18" ht="10.5" customHeight="1">
      <c r="C41" s="19"/>
      <c r="D41" s="19"/>
      <c r="E41" s="19"/>
      <c r="F41" s="19"/>
      <c r="G41" s="265" t="s">
        <v>124</v>
      </c>
      <c r="H41" s="265"/>
      <c r="I41" s="265"/>
      <c r="J41" s="265"/>
      <c r="K41" s="119"/>
      <c r="L41" s="185">
        <v>11</v>
      </c>
      <c r="M41" s="185">
        <v>67</v>
      </c>
      <c r="N41" s="185">
        <v>67</v>
      </c>
      <c r="O41" s="185">
        <v>0</v>
      </c>
      <c r="P41" s="185">
        <v>29231</v>
      </c>
      <c r="Q41" s="185">
        <v>66016</v>
      </c>
      <c r="R41" s="40"/>
    </row>
    <row r="42" spans="3:18" ht="10.5" customHeight="1">
      <c r="C42" s="19"/>
      <c r="D42" s="19"/>
      <c r="E42" s="19"/>
      <c r="F42" s="19"/>
      <c r="G42" s="265" t="s">
        <v>125</v>
      </c>
      <c r="H42" s="265"/>
      <c r="I42" s="265"/>
      <c r="J42" s="265"/>
      <c r="K42" s="119"/>
      <c r="L42" s="185">
        <v>2</v>
      </c>
      <c r="M42" s="185" t="s">
        <v>229</v>
      </c>
      <c r="N42" s="185" t="s">
        <v>229</v>
      </c>
      <c r="O42" s="185" t="s">
        <v>229</v>
      </c>
      <c r="P42" s="185" t="s">
        <v>229</v>
      </c>
      <c r="Q42" s="185" t="s">
        <v>229</v>
      </c>
      <c r="R42" s="40"/>
    </row>
    <row r="43" spans="3:18" ht="10.5" customHeight="1">
      <c r="C43" s="19"/>
      <c r="D43" s="19"/>
      <c r="E43" s="19"/>
      <c r="F43" s="19"/>
      <c r="G43" s="265" t="s">
        <v>126</v>
      </c>
      <c r="H43" s="265"/>
      <c r="I43" s="265"/>
      <c r="J43" s="265"/>
      <c r="K43" s="119"/>
      <c r="L43" s="185">
        <v>10</v>
      </c>
      <c r="M43" s="185">
        <v>33</v>
      </c>
      <c r="N43" s="185">
        <v>29</v>
      </c>
      <c r="O43" s="185">
        <v>4</v>
      </c>
      <c r="P43" s="185">
        <v>8071</v>
      </c>
      <c r="Q43" s="185">
        <v>5387</v>
      </c>
      <c r="R43" s="40"/>
    </row>
    <row r="44" spans="3:18" ht="10.5" customHeight="1">
      <c r="C44" s="19"/>
      <c r="D44" s="19"/>
      <c r="E44" s="19"/>
      <c r="F44" s="19"/>
      <c r="G44" s="265" t="s">
        <v>127</v>
      </c>
      <c r="H44" s="265"/>
      <c r="I44" s="265"/>
      <c r="J44" s="265"/>
      <c r="K44" s="119"/>
      <c r="L44" s="185">
        <v>3</v>
      </c>
      <c r="M44" s="185">
        <v>9</v>
      </c>
      <c r="N44" s="185">
        <v>7</v>
      </c>
      <c r="O44" s="185">
        <v>2</v>
      </c>
      <c r="P44" s="185">
        <v>228</v>
      </c>
      <c r="Q44" s="185">
        <v>370</v>
      </c>
      <c r="R44" s="40"/>
    </row>
    <row r="45" spans="3:18" ht="10.5" customHeight="1">
      <c r="C45" s="19"/>
      <c r="D45" s="19"/>
      <c r="E45" s="19"/>
      <c r="F45" s="19"/>
      <c r="G45" s="265" t="s">
        <v>128</v>
      </c>
      <c r="H45" s="265"/>
      <c r="I45" s="265"/>
      <c r="J45" s="265"/>
      <c r="K45" s="119"/>
      <c r="L45" s="185">
        <v>5</v>
      </c>
      <c r="M45" s="185">
        <v>11</v>
      </c>
      <c r="N45" s="185">
        <v>11</v>
      </c>
      <c r="O45" s="185">
        <v>0</v>
      </c>
      <c r="P45" s="185">
        <v>3152</v>
      </c>
      <c r="Q45" s="185">
        <v>3017</v>
      </c>
      <c r="R45" s="40"/>
    </row>
    <row r="46" spans="3:18" ht="8.25" customHeight="1">
      <c r="C46" s="19"/>
      <c r="D46" s="19"/>
      <c r="E46" s="19"/>
      <c r="F46" s="19"/>
      <c r="G46" s="19"/>
      <c r="H46" s="19"/>
      <c r="I46" s="19"/>
      <c r="J46" s="19"/>
      <c r="K46" s="119"/>
      <c r="L46" s="185"/>
      <c r="M46" s="185"/>
      <c r="N46" s="185"/>
      <c r="O46" s="185"/>
      <c r="P46" s="185"/>
      <c r="Q46" s="185"/>
      <c r="R46" s="40"/>
    </row>
    <row r="47" spans="3:18" s="10" customFormat="1" ht="10.5" customHeight="1">
      <c r="C47" s="333" t="s">
        <v>64</v>
      </c>
      <c r="D47" s="333"/>
      <c r="E47" s="333"/>
      <c r="F47" s="333"/>
      <c r="G47" s="333"/>
      <c r="H47" s="333"/>
      <c r="I47" s="333"/>
      <c r="J47" s="333"/>
      <c r="K47" s="126"/>
      <c r="L47" s="184">
        <v>35</v>
      </c>
      <c r="M47" s="184">
        <v>378</v>
      </c>
      <c r="N47" s="184">
        <v>370</v>
      </c>
      <c r="O47" s="184">
        <v>8</v>
      </c>
      <c r="P47" s="184">
        <v>137489</v>
      </c>
      <c r="Q47" s="184">
        <v>327366</v>
      </c>
      <c r="R47" s="39"/>
    </row>
    <row r="48" spans="3:18" ht="10.5" customHeight="1">
      <c r="C48" s="19"/>
      <c r="D48" s="19"/>
      <c r="E48" s="19"/>
      <c r="F48" s="19"/>
      <c r="G48" s="265" t="s">
        <v>123</v>
      </c>
      <c r="H48" s="265"/>
      <c r="I48" s="265"/>
      <c r="J48" s="265"/>
      <c r="K48" s="119"/>
      <c r="L48" s="185">
        <v>6</v>
      </c>
      <c r="M48" s="185">
        <v>13</v>
      </c>
      <c r="N48" s="185">
        <v>13</v>
      </c>
      <c r="O48" s="185">
        <v>0</v>
      </c>
      <c r="P48" s="185">
        <v>3721</v>
      </c>
      <c r="Q48" s="185">
        <v>5996</v>
      </c>
      <c r="R48" s="40"/>
    </row>
    <row r="49" spans="3:18" ht="10.5" customHeight="1">
      <c r="C49" s="19"/>
      <c r="D49" s="19"/>
      <c r="E49" s="19"/>
      <c r="F49" s="19"/>
      <c r="G49" s="265" t="s">
        <v>124</v>
      </c>
      <c r="H49" s="265"/>
      <c r="I49" s="265"/>
      <c r="J49" s="265"/>
      <c r="K49" s="119"/>
      <c r="L49" s="185">
        <v>6</v>
      </c>
      <c r="M49" s="185">
        <v>80</v>
      </c>
      <c r="N49" s="185">
        <v>78</v>
      </c>
      <c r="O49" s="185">
        <v>2</v>
      </c>
      <c r="P49" s="185">
        <v>35686</v>
      </c>
      <c r="Q49" s="185">
        <v>110669</v>
      </c>
      <c r="R49" s="40"/>
    </row>
    <row r="50" spans="3:18" ht="10.5" customHeight="1">
      <c r="C50" s="19"/>
      <c r="D50" s="19"/>
      <c r="E50" s="19"/>
      <c r="F50" s="19"/>
      <c r="G50" s="265" t="s">
        <v>125</v>
      </c>
      <c r="H50" s="265"/>
      <c r="I50" s="265"/>
      <c r="J50" s="265"/>
      <c r="K50" s="119"/>
      <c r="L50" s="185">
        <v>2</v>
      </c>
      <c r="M50" s="185" t="s">
        <v>229</v>
      </c>
      <c r="N50" s="185" t="s">
        <v>229</v>
      </c>
      <c r="O50" s="185" t="s">
        <v>229</v>
      </c>
      <c r="P50" s="185" t="s">
        <v>229</v>
      </c>
      <c r="Q50" s="185" t="s">
        <v>229</v>
      </c>
      <c r="R50" s="40"/>
    </row>
    <row r="51" spans="3:18" ht="10.5" customHeight="1">
      <c r="C51" s="19"/>
      <c r="D51" s="19"/>
      <c r="E51" s="19"/>
      <c r="F51" s="19"/>
      <c r="G51" s="265" t="s">
        <v>126</v>
      </c>
      <c r="H51" s="265"/>
      <c r="I51" s="265"/>
      <c r="J51" s="265"/>
      <c r="K51" s="119"/>
      <c r="L51" s="185">
        <v>6</v>
      </c>
      <c r="M51" s="185" t="s">
        <v>229</v>
      </c>
      <c r="N51" s="185" t="s">
        <v>229</v>
      </c>
      <c r="O51" s="185" t="s">
        <v>229</v>
      </c>
      <c r="P51" s="185" t="s">
        <v>229</v>
      </c>
      <c r="Q51" s="185" t="s">
        <v>229</v>
      </c>
      <c r="R51" s="40"/>
    </row>
    <row r="52" spans="3:18" ht="10.5" customHeight="1">
      <c r="C52" s="19"/>
      <c r="D52" s="19"/>
      <c r="E52" s="19"/>
      <c r="F52" s="19"/>
      <c r="G52" s="265" t="s">
        <v>127</v>
      </c>
      <c r="H52" s="265"/>
      <c r="I52" s="265"/>
      <c r="J52" s="265"/>
      <c r="K52" s="119"/>
      <c r="L52" s="185">
        <v>7</v>
      </c>
      <c r="M52" s="185">
        <v>103</v>
      </c>
      <c r="N52" s="185">
        <v>101</v>
      </c>
      <c r="O52" s="185">
        <v>2</v>
      </c>
      <c r="P52" s="185">
        <v>35905</v>
      </c>
      <c r="Q52" s="185">
        <v>37769</v>
      </c>
      <c r="R52" s="40"/>
    </row>
    <row r="53" spans="3:18" ht="10.5" customHeight="1">
      <c r="C53" s="19"/>
      <c r="D53" s="19"/>
      <c r="E53" s="19"/>
      <c r="F53" s="19"/>
      <c r="G53" s="265" t="s">
        <v>128</v>
      </c>
      <c r="H53" s="265"/>
      <c r="I53" s="265"/>
      <c r="J53" s="265"/>
      <c r="K53" s="119"/>
      <c r="L53" s="185">
        <v>8</v>
      </c>
      <c r="M53" s="185">
        <v>106</v>
      </c>
      <c r="N53" s="185">
        <v>104</v>
      </c>
      <c r="O53" s="185">
        <v>2</v>
      </c>
      <c r="P53" s="185">
        <v>39761</v>
      </c>
      <c r="Q53" s="185">
        <v>103340</v>
      </c>
      <c r="R53" s="40"/>
    </row>
    <row r="54" spans="3:18" ht="8.25" customHeight="1">
      <c r="C54" s="4"/>
      <c r="D54" s="4"/>
      <c r="E54" s="4"/>
      <c r="F54" s="4"/>
      <c r="G54" s="4"/>
      <c r="H54" s="4"/>
      <c r="I54" s="4"/>
      <c r="J54" s="4"/>
      <c r="K54" s="120"/>
      <c r="L54" s="185"/>
      <c r="M54" s="185"/>
      <c r="N54" s="185"/>
      <c r="O54" s="185"/>
      <c r="P54" s="185"/>
      <c r="Q54" s="185"/>
      <c r="R54" s="40"/>
    </row>
    <row r="55" spans="3:18" s="10" customFormat="1" ht="10.5" customHeight="1">
      <c r="C55" s="333" t="s">
        <v>65</v>
      </c>
      <c r="D55" s="333"/>
      <c r="E55" s="333"/>
      <c r="F55" s="333"/>
      <c r="G55" s="333"/>
      <c r="H55" s="333"/>
      <c r="I55" s="333"/>
      <c r="J55" s="333"/>
      <c r="K55" s="126"/>
      <c r="L55" s="184">
        <v>78</v>
      </c>
      <c r="M55" s="184">
        <v>634</v>
      </c>
      <c r="N55" s="184">
        <v>610</v>
      </c>
      <c r="O55" s="184">
        <v>24</v>
      </c>
      <c r="P55" s="184">
        <v>266715</v>
      </c>
      <c r="Q55" s="184">
        <v>1190424</v>
      </c>
      <c r="R55" s="39"/>
    </row>
    <row r="56" spans="3:18" ht="10.5" customHeight="1">
      <c r="C56" s="19"/>
      <c r="D56" s="19"/>
      <c r="E56" s="19"/>
      <c r="F56" s="19"/>
      <c r="G56" s="265" t="s">
        <v>123</v>
      </c>
      <c r="H56" s="265"/>
      <c r="I56" s="265"/>
      <c r="J56" s="265"/>
      <c r="K56" s="119"/>
      <c r="L56" s="185">
        <v>16</v>
      </c>
      <c r="M56" s="185">
        <v>177</v>
      </c>
      <c r="N56" s="185">
        <v>170</v>
      </c>
      <c r="O56" s="185">
        <v>7</v>
      </c>
      <c r="P56" s="185">
        <v>64957</v>
      </c>
      <c r="Q56" s="185">
        <v>104013</v>
      </c>
      <c r="R56" s="40"/>
    </row>
    <row r="57" spans="3:18" ht="10.5" customHeight="1">
      <c r="C57" s="19"/>
      <c r="D57" s="19"/>
      <c r="E57" s="19"/>
      <c r="F57" s="19"/>
      <c r="G57" s="265" t="s">
        <v>124</v>
      </c>
      <c r="H57" s="265"/>
      <c r="I57" s="265"/>
      <c r="J57" s="265"/>
      <c r="K57" s="119"/>
      <c r="L57" s="185">
        <v>8</v>
      </c>
      <c r="M57" s="185">
        <v>41</v>
      </c>
      <c r="N57" s="185">
        <v>41</v>
      </c>
      <c r="O57" s="185">
        <v>0</v>
      </c>
      <c r="P57" s="185">
        <v>13890</v>
      </c>
      <c r="Q57" s="185">
        <v>16423</v>
      </c>
      <c r="R57" s="40"/>
    </row>
    <row r="58" spans="3:18" ht="10.5" customHeight="1">
      <c r="C58" s="19"/>
      <c r="D58" s="19"/>
      <c r="E58" s="19"/>
      <c r="F58" s="19"/>
      <c r="G58" s="265" t="s">
        <v>125</v>
      </c>
      <c r="H58" s="265"/>
      <c r="I58" s="265"/>
      <c r="J58" s="265"/>
      <c r="K58" s="119"/>
      <c r="L58" s="185">
        <v>21</v>
      </c>
      <c r="M58" s="185">
        <v>198</v>
      </c>
      <c r="N58" s="185">
        <v>195</v>
      </c>
      <c r="O58" s="185">
        <v>3</v>
      </c>
      <c r="P58" s="185">
        <v>117642</v>
      </c>
      <c r="Q58" s="185">
        <v>948033</v>
      </c>
      <c r="R58" s="40"/>
    </row>
    <row r="59" spans="3:18" ht="10.5" customHeight="1">
      <c r="C59" s="19"/>
      <c r="D59" s="19"/>
      <c r="E59" s="19"/>
      <c r="F59" s="19"/>
      <c r="G59" s="265" t="s">
        <v>126</v>
      </c>
      <c r="H59" s="265"/>
      <c r="I59" s="265"/>
      <c r="J59" s="265"/>
      <c r="K59" s="119"/>
      <c r="L59" s="185">
        <v>0</v>
      </c>
      <c r="M59" s="185">
        <v>0</v>
      </c>
      <c r="N59" s="185">
        <v>0</v>
      </c>
      <c r="O59" s="185">
        <v>0</v>
      </c>
      <c r="P59" s="185">
        <v>0</v>
      </c>
      <c r="Q59" s="185">
        <v>0</v>
      </c>
      <c r="R59" s="40"/>
    </row>
    <row r="60" spans="3:18" ht="10.5" customHeight="1">
      <c r="C60" s="19"/>
      <c r="D60" s="19"/>
      <c r="E60" s="19"/>
      <c r="F60" s="19"/>
      <c r="G60" s="265" t="s">
        <v>127</v>
      </c>
      <c r="H60" s="265"/>
      <c r="I60" s="265"/>
      <c r="J60" s="265"/>
      <c r="K60" s="119"/>
      <c r="L60" s="181">
        <v>13</v>
      </c>
      <c r="M60" s="181">
        <v>139</v>
      </c>
      <c r="N60" s="181">
        <v>137</v>
      </c>
      <c r="O60" s="181">
        <v>2</v>
      </c>
      <c r="P60" s="181">
        <v>60216</v>
      </c>
      <c r="Q60" s="181">
        <v>100717</v>
      </c>
      <c r="R60" s="40"/>
    </row>
    <row r="61" spans="3:18" ht="10.5" customHeight="1">
      <c r="C61" s="19"/>
      <c r="D61" s="19"/>
      <c r="E61" s="19"/>
      <c r="F61" s="19"/>
      <c r="G61" s="265" t="s">
        <v>128</v>
      </c>
      <c r="H61" s="265"/>
      <c r="I61" s="265"/>
      <c r="J61" s="265"/>
      <c r="K61" s="119"/>
      <c r="L61" s="181">
        <v>4</v>
      </c>
      <c r="M61" s="181">
        <v>21</v>
      </c>
      <c r="N61" s="181">
        <v>19</v>
      </c>
      <c r="O61" s="181">
        <v>2</v>
      </c>
      <c r="P61" s="181">
        <v>3662</v>
      </c>
      <c r="Q61" s="181">
        <v>10499</v>
      </c>
      <c r="R61" s="40"/>
    </row>
    <row r="62" spans="3:18" ht="10.5" customHeight="1">
      <c r="C62" s="19"/>
      <c r="D62" s="19"/>
      <c r="E62" s="19"/>
      <c r="F62" s="19"/>
      <c r="G62" s="265" t="s">
        <v>130</v>
      </c>
      <c r="H62" s="265"/>
      <c r="I62" s="265"/>
      <c r="J62" s="265"/>
      <c r="K62" s="119"/>
      <c r="L62" s="181">
        <v>7</v>
      </c>
      <c r="M62" s="181">
        <v>30</v>
      </c>
      <c r="N62" s="181">
        <v>28</v>
      </c>
      <c r="O62" s="181">
        <v>2</v>
      </c>
      <c r="P62" s="181">
        <v>4037</v>
      </c>
      <c r="Q62" s="181">
        <v>3213</v>
      </c>
      <c r="R62" s="40"/>
    </row>
    <row r="63" spans="3:18" ht="10.5" customHeight="1">
      <c r="C63" s="19"/>
      <c r="D63" s="19"/>
      <c r="E63" s="19"/>
      <c r="F63" s="19"/>
      <c r="G63" s="265" t="s">
        <v>131</v>
      </c>
      <c r="H63" s="265"/>
      <c r="I63" s="265"/>
      <c r="J63" s="265"/>
      <c r="K63" s="119"/>
      <c r="L63" s="181">
        <v>9</v>
      </c>
      <c r="M63" s="181">
        <v>28</v>
      </c>
      <c r="N63" s="181">
        <v>20</v>
      </c>
      <c r="O63" s="181">
        <v>8</v>
      </c>
      <c r="P63" s="181">
        <v>2311</v>
      </c>
      <c r="Q63" s="181">
        <v>7526</v>
      </c>
      <c r="R63" s="40"/>
    </row>
    <row r="64" spans="3:18" ht="8.25" customHeight="1">
      <c r="C64" s="4"/>
      <c r="D64" s="4"/>
      <c r="E64" s="4"/>
      <c r="F64" s="4"/>
      <c r="G64" s="4"/>
      <c r="H64" s="4"/>
      <c r="I64" s="4"/>
      <c r="J64" s="4"/>
      <c r="K64" s="120"/>
      <c r="L64" s="181"/>
      <c r="M64" s="181"/>
      <c r="N64" s="181"/>
      <c r="O64" s="181"/>
      <c r="P64" s="181"/>
      <c r="Q64" s="181"/>
      <c r="R64" s="40"/>
    </row>
    <row r="65" spans="3:18" s="10" customFormat="1" ht="10.5" customHeight="1">
      <c r="C65" s="333" t="s">
        <v>66</v>
      </c>
      <c r="D65" s="333"/>
      <c r="E65" s="333"/>
      <c r="F65" s="333"/>
      <c r="G65" s="333"/>
      <c r="H65" s="333"/>
      <c r="I65" s="333"/>
      <c r="J65" s="333"/>
      <c r="K65" s="126"/>
      <c r="L65" s="184">
        <v>37</v>
      </c>
      <c r="M65" s="184">
        <v>196</v>
      </c>
      <c r="N65" s="184">
        <v>184</v>
      </c>
      <c r="O65" s="184">
        <v>12</v>
      </c>
      <c r="P65" s="184">
        <v>47118</v>
      </c>
      <c r="Q65" s="184">
        <v>58367</v>
      </c>
      <c r="R65" s="39"/>
    </row>
    <row r="66" spans="3:18" ht="10.5" customHeight="1">
      <c r="C66" s="19"/>
      <c r="D66" s="19"/>
      <c r="E66" s="19"/>
      <c r="F66" s="19"/>
      <c r="G66" s="265" t="s">
        <v>123</v>
      </c>
      <c r="H66" s="265"/>
      <c r="I66" s="265"/>
      <c r="J66" s="265"/>
      <c r="K66" s="119"/>
      <c r="L66" s="181">
        <v>14</v>
      </c>
      <c r="M66" s="181">
        <v>53</v>
      </c>
      <c r="N66" s="181">
        <v>51</v>
      </c>
      <c r="O66" s="181">
        <v>2</v>
      </c>
      <c r="P66" s="181">
        <v>7032</v>
      </c>
      <c r="Q66" s="181">
        <v>4733</v>
      </c>
      <c r="R66" s="40"/>
    </row>
    <row r="67" spans="3:18" ht="10.5" customHeight="1">
      <c r="C67" s="19"/>
      <c r="D67" s="19"/>
      <c r="E67" s="19"/>
      <c r="F67" s="19"/>
      <c r="G67" s="265" t="s">
        <v>124</v>
      </c>
      <c r="H67" s="265"/>
      <c r="I67" s="265"/>
      <c r="J67" s="265"/>
      <c r="K67" s="119"/>
      <c r="L67" s="181">
        <v>2</v>
      </c>
      <c r="M67" s="181" t="s">
        <v>229</v>
      </c>
      <c r="N67" s="181" t="s">
        <v>229</v>
      </c>
      <c r="O67" s="181" t="s">
        <v>229</v>
      </c>
      <c r="P67" s="181" t="s">
        <v>229</v>
      </c>
      <c r="Q67" s="181" t="s">
        <v>229</v>
      </c>
      <c r="R67" s="40"/>
    </row>
    <row r="68" spans="3:18" ht="10.5" customHeight="1">
      <c r="C68" s="19"/>
      <c r="D68" s="19"/>
      <c r="E68" s="19"/>
      <c r="F68" s="19"/>
      <c r="G68" s="265" t="s">
        <v>125</v>
      </c>
      <c r="H68" s="265"/>
      <c r="I68" s="265"/>
      <c r="J68" s="265"/>
      <c r="K68" s="119"/>
      <c r="L68" s="181">
        <v>12</v>
      </c>
      <c r="M68" s="181">
        <v>83</v>
      </c>
      <c r="N68" s="181">
        <v>79</v>
      </c>
      <c r="O68" s="181">
        <v>4</v>
      </c>
      <c r="P68" s="181">
        <v>25168</v>
      </c>
      <c r="Q68" s="181">
        <v>23278</v>
      </c>
      <c r="R68" s="40"/>
    </row>
    <row r="69" spans="3:18" ht="10.5" customHeight="1">
      <c r="C69" s="19"/>
      <c r="D69" s="19"/>
      <c r="E69" s="19"/>
      <c r="F69" s="19"/>
      <c r="G69" s="265" t="s">
        <v>126</v>
      </c>
      <c r="H69" s="265"/>
      <c r="I69" s="265"/>
      <c r="J69" s="265"/>
      <c r="K69" s="119"/>
      <c r="L69" s="181">
        <v>5</v>
      </c>
      <c r="M69" s="181">
        <v>32</v>
      </c>
      <c r="N69" s="181">
        <v>28</v>
      </c>
      <c r="O69" s="181">
        <v>4</v>
      </c>
      <c r="P69" s="181">
        <v>7238</v>
      </c>
      <c r="Q69" s="181">
        <v>19335</v>
      </c>
      <c r="R69" s="40"/>
    </row>
    <row r="70" spans="3:18" ht="10.5" customHeight="1">
      <c r="C70" s="19"/>
      <c r="D70" s="19"/>
      <c r="E70" s="19"/>
      <c r="F70" s="19"/>
      <c r="G70" s="265" t="s">
        <v>127</v>
      </c>
      <c r="H70" s="265"/>
      <c r="I70" s="265"/>
      <c r="J70" s="265"/>
      <c r="K70" s="119"/>
      <c r="L70" s="181">
        <v>4</v>
      </c>
      <c r="M70" s="181" t="s">
        <v>229</v>
      </c>
      <c r="N70" s="181" t="s">
        <v>229</v>
      </c>
      <c r="O70" s="181" t="s">
        <v>229</v>
      </c>
      <c r="P70" s="181" t="s">
        <v>229</v>
      </c>
      <c r="Q70" s="181" t="s">
        <v>229</v>
      </c>
      <c r="R70" s="40"/>
    </row>
    <row r="71" spans="3:18" ht="8.25" customHeight="1">
      <c r="C71" s="19"/>
      <c r="D71" s="19"/>
      <c r="E71" s="19"/>
      <c r="F71" s="19"/>
      <c r="G71" s="19"/>
      <c r="H71" s="19"/>
      <c r="I71" s="19"/>
      <c r="J71" s="19"/>
      <c r="K71" s="119"/>
      <c r="L71" s="181"/>
      <c r="M71" s="181"/>
      <c r="N71" s="181"/>
      <c r="O71" s="181"/>
      <c r="P71" s="181"/>
      <c r="Q71" s="181"/>
      <c r="R71" s="40"/>
    </row>
    <row r="72" spans="3:18" s="10" customFormat="1" ht="10.5" customHeight="1">
      <c r="C72" s="333" t="s">
        <v>67</v>
      </c>
      <c r="D72" s="333"/>
      <c r="E72" s="333"/>
      <c r="F72" s="333"/>
      <c r="G72" s="333"/>
      <c r="H72" s="333"/>
      <c r="I72" s="333"/>
      <c r="J72" s="333"/>
      <c r="K72" s="126"/>
      <c r="L72" s="184">
        <v>0</v>
      </c>
      <c r="M72" s="184">
        <v>0</v>
      </c>
      <c r="N72" s="184">
        <v>0</v>
      </c>
      <c r="O72" s="184">
        <v>0</v>
      </c>
      <c r="P72" s="184">
        <v>0</v>
      </c>
      <c r="Q72" s="184">
        <v>0</v>
      </c>
      <c r="R72" s="39"/>
    </row>
    <row r="73" spans="3:18" ht="10.5" customHeight="1">
      <c r="C73" s="19"/>
      <c r="D73" s="19"/>
      <c r="E73" s="19"/>
      <c r="F73" s="19"/>
      <c r="G73" s="265" t="s">
        <v>123</v>
      </c>
      <c r="H73" s="265"/>
      <c r="I73" s="265"/>
      <c r="J73" s="265"/>
      <c r="K73" s="119"/>
      <c r="L73" s="181">
        <v>0</v>
      </c>
      <c r="M73" s="181">
        <v>0</v>
      </c>
      <c r="N73" s="181">
        <v>0</v>
      </c>
      <c r="O73" s="181">
        <v>0</v>
      </c>
      <c r="P73" s="181">
        <v>0</v>
      </c>
      <c r="Q73" s="181">
        <v>0</v>
      </c>
      <c r="R73" s="40"/>
    </row>
    <row r="74" spans="3:18" ht="10.5" customHeight="1">
      <c r="C74" s="19"/>
      <c r="D74" s="19"/>
      <c r="E74" s="19"/>
      <c r="F74" s="19"/>
      <c r="G74" s="265" t="s">
        <v>124</v>
      </c>
      <c r="H74" s="265"/>
      <c r="I74" s="265"/>
      <c r="J74" s="265"/>
      <c r="K74" s="119"/>
      <c r="L74" s="181">
        <v>0</v>
      </c>
      <c r="M74" s="181">
        <v>0</v>
      </c>
      <c r="N74" s="181">
        <v>0</v>
      </c>
      <c r="O74" s="181">
        <v>0</v>
      </c>
      <c r="P74" s="181">
        <v>0</v>
      </c>
      <c r="Q74" s="181">
        <v>0</v>
      </c>
      <c r="R74" s="40"/>
    </row>
    <row r="75" spans="3:18" ht="10.5" customHeight="1">
      <c r="C75" s="19"/>
      <c r="D75" s="19"/>
      <c r="E75" s="19"/>
      <c r="F75" s="19"/>
      <c r="G75" s="265" t="s">
        <v>125</v>
      </c>
      <c r="H75" s="265"/>
      <c r="I75" s="265"/>
      <c r="J75" s="265"/>
      <c r="K75" s="119"/>
      <c r="L75" s="181">
        <v>0</v>
      </c>
      <c r="M75" s="181">
        <v>0</v>
      </c>
      <c r="N75" s="181">
        <v>0</v>
      </c>
      <c r="O75" s="181">
        <v>0</v>
      </c>
      <c r="P75" s="181">
        <v>0</v>
      </c>
      <c r="Q75" s="181">
        <v>0</v>
      </c>
      <c r="R75" s="40"/>
    </row>
    <row r="76" spans="3:18" ht="10.5" customHeight="1">
      <c r="C76" s="19"/>
      <c r="D76" s="19"/>
      <c r="E76" s="19"/>
      <c r="F76" s="19"/>
      <c r="G76" s="265" t="s">
        <v>126</v>
      </c>
      <c r="H76" s="265"/>
      <c r="I76" s="265"/>
      <c r="J76" s="265"/>
      <c r="K76" s="119"/>
      <c r="L76" s="181">
        <v>0</v>
      </c>
      <c r="M76" s="181">
        <v>0</v>
      </c>
      <c r="N76" s="181">
        <v>0</v>
      </c>
      <c r="O76" s="181">
        <v>0</v>
      </c>
      <c r="P76" s="181">
        <v>0</v>
      </c>
      <c r="Q76" s="181">
        <v>0</v>
      </c>
      <c r="R76" s="40"/>
    </row>
    <row r="77" spans="3:18" ht="10.5" customHeight="1">
      <c r="C77" s="19"/>
      <c r="D77" s="19"/>
      <c r="E77" s="19"/>
      <c r="F77" s="19"/>
      <c r="G77" s="265" t="s">
        <v>127</v>
      </c>
      <c r="H77" s="265"/>
      <c r="I77" s="265"/>
      <c r="J77" s="265"/>
      <c r="K77" s="119"/>
      <c r="L77" s="181">
        <v>0</v>
      </c>
      <c r="M77" s="181">
        <v>0</v>
      </c>
      <c r="N77" s="181">
        <v>0</v>
      </c>
      <c r="O77" s="181">
        <v>0</v>
      </c>
      <c r="P77" s="181">
        <v>0</v>
      </c>
      <c r="Q77" s="181">
        <v>0</v>
      </c>
      <c r="R77" s="40"/>
    </row>
    <row r="78" spans="3:18" ht="10.5" customHeight="1">
      <c r="C78" s="19"/>
      <c r="D78" s="19"/>
      <c r="E78" s="19"/>
      <c r="F78" s="19"/>
      <c r="G78" s="265" t="s">
        <v>128</v>
      </c>
      <c r="H78" s="265"/>
      <c r="I78" s="265"/>
      <c r="J78" s="265"/>
      <c r="K78" s="119"/>
      <c r="L78" s="181">
        <v>0</v>
      </c>
      <c r="M78" s="181">
        <v>0</v>
      </c>
      <c r="N78" s="181">
        <v>0</v>
      </c>
      <c r="O78" s="181">
        <v>0</v>
      </c>
      <c r="P78" s="181">
        <v>0</v>
      </c>
      <c r="Q78" s="181">
        <v>0</v>
      </c>
      <c r="R78" s="40"/>
    </row>
    <row r="79" spans="3:18" ht="10.5" customHeight="1">
      <c r="C79" s="19"/>
      <c r="D79" s="19"/>
      <c r="E79" s="19"/>
      <c r="F79" s="19"/>
      <c r="G79" s="265" t="s">
        <v>130</v>
      </c>
      <c r="H79" s="265"/>
      <c r="I79" s="265"/>
      <c r="J79" s="265"/>
      <c r="K79" s="119"/>
      <c r="L79" s="181">
        <v>0</v>
      </c>
      <c r="M79" s="181">
        <v>0</v>
      </c>
      <c r="N79" s="181">
        <v>0</v>
      </c>
      <c r="O79" s="181">
        <v>0</v>
      </c>
      <c r="P79" s="181">
        <v>0</v>
      </c>
      <c r="Q79" s="181">
        <v>0</v>
      </c>
      <c r="R79" s="40"/>
    </row>
    <row r="80" spans="2:17" ht="10.5" customHeight="1">
      <c r="B80" s="7"/>
      <c r="C80" s="7"/>
      <c r="D80" s="7"/>
      <c r="E80" s="7"/>
      <c r="F80" s="7"/>
      <c r="G80" s="7"/>
      <c r="H80" s="7"/>
      <c r="I80" s="7"/>
      <c r="J80" s="7"/>
      <c r="K80" s="122"/>
      <c r="L80" s="7"/>
      <c r="M80" s="7"/>
      <c r="N80" s="7"/>
      <c r="O80" s="7"/>
      <c r="P80" s="7"/>
      <c r="Q80" s="7"/>
    </row>
    <row r="81" ht="10.5" customHeight="1"/>
    <row r="82" ht="10.5" customHeight="1"/>
    <row r="83" ht="10.5" customHeight="1"/>
    <row r="85" spans="1:18" ht="10.5" customHeight="1">
      <c r="A85" s="128"/>
      <c r="B85" s="328" t="s">
        <v>132</v>
      </c>
      <c r="C85" s="328"/>
      <c r="D85" s="328"/>
      <c r="E85" s="328"/>
      <c r="F85" s="328"/>
      <c r="G85" s="328"/>
      <c r="H85" s="328"/>
      <c r="I85" s="328"/>
      <c r="J85" s="328"/>
      <c r="K85" s="328"/>
      <c r="L85" s="50">
        <f aca="true" t="shared" si="0" ref="L85:Q85">SUM(L10,L17,L21,L27,L33,L39,L47,L55,L65,L72)</f>
        <v>300</v>
      </c>
      <c r="M85" s="50">
        <f t="shared" si="0"/>
        <v>2226</v>
      </c>
      <c r="N85" s="50">
        <f t="shared" si="0"/>
        <v>2160</v>
      </c>
      <c r="O85" s="50">
        <f t="shared" si="0"/>
        <v>66</v>
      </c>
      <c r="P85" s="50">
        <f>SUM(P10,P17,P21,P27,P33,P39,P47,P55,P65,P72)</f>
        <v>818250</v>
      </c>
      <c r="Q85" s="50">
        <f t="shared" si="0"/>
        <v>2371683</v>
      </c>
      <c r="R85" s="127"/>
    </row>
    <row r="95" spans="1:18" ht="10.5" customHeight="1">
      <c r="A95" s="128"/>
      <c r="B95" s="328"/>
      <c r="C95" s="328"/>
      <c r="D95" s="328"/>
      <c r="E95" s="328"/>
      <c r="F95" s="328"/>
      <c r="G95" s="328"/>
      <c r="H95" s="328"/>
      <c r="I95" s="328"/>
      <c r="J95" s="328"/>
      <c r="K95" s="328"/>
      <c r="L95" s="50"/>
      <c r="M95" s="50"/>
      <c r="N95" s="50"/>
      <c r="O95" s="50"/>
      <c r="P95" s="50"/>
      <c r="Q95" s="50"/>
      <c r="R95" s="127"/>
    </row>
  </sheetData>
  <sheetProtection/>
  <mergeCells count="69">
    <mergeCell ref="G11:J11"/>
    <mergeCell ref="C10:J10"/>
    <mergeCell ref="C27:J27"/>
    <mergeCell ref="G25:J25"/>
    <mergeCell ref="G24:J24"/>
    <mergeCell ref="G23:J23"/>
    <mergeCell ref="G13:J13"/>
    <mergeCell ref="G12:J12"/>
    <mergeCell ref="M5:O5"/>
    <mergeCell ref="N6:N7"/>
    <mergeCell ref="M6:M7"/>
    <mergeCell ref="G19:J19"/>
    <mergeCell ref="G18:J18"/>
    <mergeCell ref="C17:J17"/>
    <mergeCell ref="O6:O7"/>
    <mergeCell ref="B6:K6"/>
    <mergeCell ref="G15:J15"/>
    <mergeCell ref="G14:J14"/>
    <mergeCell ref="C39:J39"/>
    <mergeCell ref="G37:J37"/>
    <mergeCell ref="G22:J22"/>
    <mergeCell ref="C21:J21"/>
    <mergeCell ref="G34:J34"/>
    <mergeCell ref="C33:J33"/>
    <mergeCell ref="G31:J31"/>
    <mergeCell ref="G30:J30"/>
    <mergeCell ref="G29:J29"/>
    <mergeCell ref="G28:J28"/>
    <mergeCell ref="G36:J36"/>
    <mergeCell ref="G35:J35"/>
    <mergeCell ref="G48:J48"/>
    <mergeCell ref="C47:J47"/>
    <mergeCell ref="G45:J45"/>
    <mergeCell ref="G44:J44"/>
    <mergeCell ref="G43:J43"/>
    <mergeCell ref="G42:J42"/>
    <mergeCell ref="G41:J41"/>
    <mergeCell ref="G40:J40"/>
    <mergeCell ref="G50:J50"/>
    <mergeCell ref="G49:J49"/>
    <mergeCell ref="G57:J57"/>
    <mergeCell ref="G56:J56"/>
    <mergeCell ref="C55:J55"/>
    <mergeCell ref="G53:J53"/>
    <mergeCell ref="G52:J52"/>
    <mergeCell ref="G51:J51"/>
    <mergeCell ref="G59:J59"/>
    <mergeCell ref="G58:J58"/>
    <mergeCell ref="G66:J66"/>
    <mergeCell ref="C65:J65"/>
    <mergeCell ref="G63:J63"/>
    <mergeCell ref="G62:J62"/>
    <mergeCell ref="G68:J68"/>
    <mergeCell ref="G67:J67"/>
    <mergeCell ref="B3:Q3"/>
    <mergeCell ref="G76:J76"/>
    <mergeCell ref="G75:J75"/>
    <mergeCell ref="G74:J74"/>
    <mergeCell ref="G73:J73"/>
    <mergeCell ref="C72:J72"/>
    <mergeCell ref="G61:J61"/>
    <mergeCell ref="G60:J60"/>
    <mergeCell ref="B95:K95"/>
    <mergeCell ref="B85:K85"/>
    <mergeCell ref="G70:J70"/>
    <mergeCell ref="G69:J69"/>
    <mergeCell ref="G79:J79"/>
    <mergeCell ref="G78:J78"/>
    <mergeCell ref="G77:J77"/>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Q90"/>
  <sheetViews>
    <sheetView zoomScalePageLayoutView="0" workbookViewId="0" topLeftCell="A1">
      <selection activeCell="B3" sqref="B3:P3"/>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1:17" ht="10.5" customHeight="1">
      <c r="A1" s="4"/>
      <c r="F1" s="4"/>
      <c r="G1" s="4"/>
      <c r="H1" s="4"/>
      <c r="I1" s="4"/>
      <c r="J1" s="4"/>
      <c r="K1" s="4"/>
      <c r="L1" s="4"/>
      <c r="M1" s="4"/>
      <c r="N1" s="4"/>
      <c r="O1" s="4"/>
      <c r="P1" s="4"/>
      <c r="Q1" s="205" t="s">
        <v>361</v>
      </c>
    </row>
    <row r="3" spans="2:16" s="35" customFormat="1" ht="18" customHeight="1">
      <c r="B3" s="318" t="s">
        <v>260</v>
      </c>
      <c r="C3" s="318"/>
      <c r="D3" s="318"/>
      <c r="E3" s="318"/>
      <c r="F3" s="318"/>
      <c r="G3" s="318"/>
      <c r="H3" s="318"/>
      <c r="I3" s="318"/>
      <c r="J3" s="318"/>
      <c r="K3" s="318"/>
      <c r="L3" s="318"/>
      <c r="M3" s="318"/>
      <c r="N3" s="318"/>
      <c r="O3" s="318"/>
      <c r="P3" s="318"/>
    </row>
    <row r="4" spans="2:16" ht="12.75" customHeight="1">
      <c r="B4" s="7"/>
      <c r="C4" s="7"/>
      <c r="D4" s="7"/>
      <c r="E4" s="62"/>
      <c r="F4" s="62"/>
      <c r="G4" s="7"/>
      <c r="H4" s="7"/>
      <c r="I4" s="7"/>
      <c r="J4" s="7"/>
      <c r="K4" s="7"/>
      <c r="L4" s="7"/>
      <c r="M4" s="7"/>
      <c r="N4" s="7"/>
      <c r="O4" s="7"/>
      <c r="P4" s="7"/>
    </row>
    <row r="5" spans="2:16" ht="13.5" customHeight="1">
      <c r="B5" s="287" t="s">
        <v>118</v>
      </c>
      <c r="C5" s="287"/>
      <c r="D5" s="287"/>
      <c r="E5" s="287"/>
      <c r="F5" s="310" t="s">
        <v>334</v>
      </c>
      <c r="I5" s="15"/>
      <c r="J5" s="15"/>
      <c r="K5" s="15"/>
      <c r="L5" s="15"/>
      <c r="M5" s="15"/>
      <c r="N5" s="15"/>
      <c r="O5" s="15"/>
      <c r="P5" s="15"/>
    </row>
    <row r="6" spans="2:16" ht="13.5" customHeight="1">
      <c r="B6" s="339" t="s">
        <v>188</v>
      </c>
      <c r="C6" s="323" t="s">
        <v>120</v>
      </c>
      <c r="D6" s="323" t="s">
        <v>121</v>
      </c>
      <c r="E6" s="342" t="s">
        <v>122</v>
      </c>
      <c r="F6" s="311"/>
      <c r="G6" s="287" t="s">
        <v>129</v>
      </c>
      <c r="H6" s="287"/>
      <c r="I6" s="287"/>
      <c r="J6" s="287"/>
      <c r="K6" s="287"/>
      <c r="L6" s="287"/>
      <c r="M6" s="287"/>
      <c r="N6" s="287"/>
      <c r="O6" s="287"/>
      <c r="P6" s="287"/>
    </row>
    <row r="7" spans="2:16" ht="13.5" customHeight="1">
      <c r="B7" s="270"/>
      <c r="C7" s="325"/>
      <c r="D7" s="325"/>
      <c r="E7" s="343"/>
      <c r="F7" s="312"/>
      <c r="G7" s="63"/>
      <c r="H7" s="63"/>
      <c r="I7" s="76"/>
      <c r="J7" s="76"/>
      <c r="K7" s="76"/>
      <c r="L7" s="76"/>
      <c r="M7" s="76"/>
      <c r="N7" s="76"/>
      <c r="O7" s="76"/>
      <c r="P7" s="76"/>
    </row>
    <row r="8" spans="2:15" ht="12.75" customHeight="1">
      <c r="B8" s="16" t="s">
        <v>169</v>
      </c>
      <c r="C8" s="16" t="s">
        <v>169</v>
      </c>
      <c r="D8" s="16" t="s">
        <v>169</v>
      </c>
      <c r="E8" s="16" t="s">
        <v>169</v>
      </c>
      <c r="F8" s="16" t="s">
        <v>169</v>
      </c>
      <c r="G8" s="65"/>
      <c r="H8" s="66"/>
      <c r="I8" s="66"/>
      <c r="J8" s="66"/>
      <c r="K8" s="66"/>
      <c r="L8" s="66"/>
      <c r="M8" s="66"/>
      <c r="N8" s="66"/>
      <c r="O8" s="66"/>
    </row>
    <row r="9" spans="2:17" ht="10.5" customHeight="1">
      <c r="B9" s="6"/>
      <c r="D9" s="6"/>
      <c r="E9" s="6"/>
      <c r="G9" s="67"/>
      <c r="H9" s="19"/>
      <c r="I9" s="19"/>
      <c r="J9" s="19"/>
      <c r="K9" s="19"/>
      <c r="L9" s="19"/>
      <c r="M9" s="19"/>
      <c r="N9" s="19"/>
      <c r="O9" s="19"/>
      <c r="Q9" s="6"/>
    </row>
    <row r="10" spans="2:17" s="10" customFormat="1" ht="10.5" customHeight="1">
      <c r="B10" s="184">
        <v>670650</v>
      </c>
      <c r="C10" s="184">
        <v>655600</v>
      </c>
      <c r="D10" s="184">
        <v>14619</v>
      </c>
      <c r="E10" s="184">
        <v>431</v>
      </c>
      <c r="F10" s="184">
        <v>383752</v>
      </c>
      <c r="G10" s="79"/>
      <c r="H10" s="333" t="s">
        <v>58</v>
      </c>
      <c r="I10" s="333"/>
      <c r="J10" s="333"/>
      <c r="K10" s="333"/>
      <c r="L10" s="333"/>
      <c r="M10" s="333"/>
      <c r="N10" s="333"/>
      <c r="O10" s="333"/>
      <c r="P10" s="23"/>
      <c r="Q10" s="25"/>
    </row>
    <row r="11" spans="2:17" ht="10.5" customHeight="1">
      <c r="B11" s="181">
        <v>32740</v>
      </c>
      <c r="C11" s="181">
        <v>30050</v>
      </c>
      <c r="D11" s="181">
        <v>2690</v>
      </c>
      <c r="E11" s="181">
        <v>0</v>
      </c>
      <c r="F11" s="181">
        <v>15836</v>
      </c>
      <c r="G11" s="67"/>
      <c r="H11" s="19"/>
      <c r="I11" s="19"/>
      <c r="J11" s="19"/>
      <c r="K11" s="19"/>
      <c r="L11" s="265" t="s">
        <v>123</v>
      </c>
      <c r="M11" s="265"/>
      <c r="N11" s="265"/>
      <c r="O11" s="265"/>
      <c r="P11" s="19"/>
      <c r="Q11" s="6"/>
    </row>
    <row r="12" spans="2:17" ht="10.5" customHeight="1">
      <c r="B12" s="181">
        <v>103935</v>
      </c>
      <c r="C12" s="181">
        <v>100334</v>
      </c>
      <c r="D12" s="181">
        <v>3310</v>
      </c>
      <c r="E12" s="181">
        <v>291</v>
      </c>
      <c r="F12" s="181">
        <v>53983</v>
      </c>
      <c r="G12" s="67"/>
      <c r="H12" s="19"/>
      <c r="I12" s="19"/>
      <c r="J12" s="19"/>
      <c r="K12" s="19"/>
      <c r="L12" s="265" t="s">
        <v>124</v>
      </c>
      <c r="M12" s="265"/>
      <c r="N12" s="265"/>
      <c r="O12" s="265"/>
      <c r="P12" s="19"/>
      <c r="Q12" s="6"/>
    </row>
    <row r="13" spans="2:17" ht="10.5" customHeight="1">
      <c r="B13" s="181">
        <v>90748</v>
      </c>
      <c r="C13" s="181">
        <v>90494</v>
      </c>
      <c r="D13" s="181">
        <v>254</v>
      </c>
      <c r="E13" s="181">
        <v>0</v>
      </c>
      <c r="F13" s="181">
        <v>55500</v>
      </c>
      <c r="G13" s="67"/>
      <c r="H13" s="19"/>
      <c r="I13" s="19"/>
      <c r="J13" s="19"/>
      <c r="K13" s="19"/>
      <c r="L13" s="265" t="s">
        <v>125</v>
      </c>
      <c r="M13" s="265"/>
      <c r="N13" s="265"/>
      <c r="O13" s="265"/>
      <c r="P13" s="19"/>
      <c r="Q13" s="6"/>
    </row>
    <row r="14" spans="2:17" ht="10.5" customHeight="1">
      <c r="B14" s="181">
        <v>384368</v>
      </c>
      <c r="C14" s="181">
        <v>383868</v>
      </c>
      <c r="D14" s="181">
        <v>360</v>
      </c>
      <c r="E14" s="181">
        <v>140</v>
      </c>
      <c r="F14" s="181">
        <v>224731</v>
      </c>
      <c r="G14" s="67"/>
      <c r="H14" s="19"/>
      <c r="I14" s="19"/>
      <c r="J14" s="19"/>
      <c r="K14" s="19"/>
      <c r="L14" s="265" t="s">
        <v>126</v>
      </c>
      <c r="M14" s="265"/>
      <c r="N14" s="265"/>
      <c r="O14" s="265"/>
      <c r="P14" s="19"/>
      <c r="Q14" s="6"/>
    </row>
    <row r="15" spans="2:17" ht="10.5" customHeight="1">
      <c r="B15" s="181">
        <v>58859</v>
      </c>
      <c r="C15" s="181">
        <v>50854</v>
      </c>
      <c r="D15" s="181">
        <v>8005</v>
      </c>
      <c r="E15" s="181">
        <v>0</v>
      </c>
      <c r="F15" s="181">
        <v>33702</v>
      </c>
      <c r="G15" s="67"/>
      <c r="H15" s="19"/>
      <c r="I15" s="19"/>
      <c r="J15" s="19"/>
      <c r="K15" s="19"/>
      <c r="L15" s="265" t="s">
        <v>127</v>
      </c>
      <c r="M15" s="265"/>
      <c r="N15" s="265"/>
      <c r="O15" s="265"/>
      <c r="P15" s="19"/>
      <c r="Q15" s="6"/>
    </row>
    <row r="16" spans="2:17" ht="8.25" customHeight="1">
      <c r="B16" s="181"/>
      <c r="C16" s="181"/>
      <c r="D16" s="181"/>
      <c r="E16" s="181"/>
      <c r="F16" s="181"/>
      <c r="G16" s="67"/>
      <c r="H16" s="19"/>
      <c r="I16" s="19"/>
      <c r="J16" s="19"/>
      <c r="K16" s="19"/>
      <c r="L16" s="19"/>
      <c r="M16" s="19"/>
      <c r="N16" s="19"/>
      <c r="O16" s="19"/>
      <c r="P16" s="19"/>
      <c r="Q16" s="6"/>
    </row>
    <row r="17" spans="2:17" s="10" customFormat="1" ht="10.5" customHeight="1">
      <c r="B17" s="184">
        <v>18386</v>
      </c>
      <c r="C17" s="184">
        <v>10129</v>
      </c>
      <c r="D17" s="184">
        <v>8257</v>
      </c>
      <c r="E17" s="184">
        <v>0</v>
      </c>
      <c r="F17" s="184">
        <v>9013</v>
      </c>
      <c r="G17" s="79"/>
      <c r="H17" s="333" t="s">
        <v>59</v>
      </c>
      <c r="I17" s="333"/>
      <c r="J17" s="333"/>
      <c r="K17" s="333"/>
      <c r="L17" s="333"/>
      <c r="M17" s="333"/>
      <c r="N17" s="333"/>
      <c r="O17" s="333"/>
      <c r="P17" s="23"/>
      <c r="Q17" s="25"/>
    </row>
    <row r="18" spans="2:17" ht="10.5" customHeight="1">
      <c r="B18" s="181">
        <v>6190</v>
      </c>
      <c r="C18" s="181">
        <v>0</v>
      </c>
      <c r="D18" s="181">
        <v>6190</v>
      </c>
      <c r="E18" s="181">
        <v>0</v>
      </c>
      <c r="F18" s="181">
        <v>3571</v>
      </c>
      <c r="G18" s="67"/>
      <c r="H18" s="19"/>
      <c r="I18" s="19"/>
      <c r="J18" s="19"/>
      <c r="K18" s="19"/>
      <c r="L18" s="265" t="s">
        <v>123</v>
      </c>
      <c r="M18" s="265"/>
      <c r="N18" s="265"/>
      <c r="O18" s="265"/>
      <c r="P18" s="19"/>
      <c r="Q18" s="6"/>
    </row>
    <row r="19" spans="2:17" ht="10.5" customHeight="1">
      <c r="B19" s="181">
        <v>12196</v>
      </c>
      <c r="C19" s="181">
        <v>10129</v>
      </c>
      <c r="D19" s="181">
        <v>2067</v>
      </c>
      <c r="E19" s="181">
        <v>0</v>
      </c>
      <c r="F19" s="181">
        <v>5442</v>
      </c>
      <c r="G19" s="67"/>
      <c r="H19" s="19"/>
      <c r="I19" s="19"/>
      <c r="J19" s="19"/>
      <c r="K19" s="19"/>
      <c r="L19" s="265" t="s">
        <v>124</v>
      </c>
      <c r="M19" s="265"/>
      <c r="N19" s="265"/>
      <c r="O19" s="265"/>
      <c r="P19" s="19"/>
      <c r="Q19" s="6"/>
    </row>
    <row r="20" spans="2:17" ht="8.25" customHeight="1">
      <c r="B20" s="181"/>
      <c r="C20" s="181"/>
      <c r="D20" s="181"/>
      <c r="E20" s="181"/>
      <c r="F20" s="181"/>
      <c r="G20" s="67"/>
      <c r="Q20" s="6"/>
    </row>
    <row r="21" spans="2:17" s="10" customFormat="1" ht="10.5" customHeight="1">
      <c r="B21" s="184">
        <v>509796</v>
      </c>
      <c r="C21" s="184">
        <v>356073</v>
      </c>
      <c r="D21" s="184">
        <v>115048</v>
      </c>
      <c r="E21" s="184">
        <v>38675</v>
      </c>
      <c r="F21" s="184">
        <v>196808</v>
      </c>
      <c r="G21" s="79"/>
      <c r="H21" s="333" t="s">
        <v>60</v>
      </c>
      <c r="I21" s="333"/>
      <c r="J21" s="333"/>
      <c r="K21" s="333"/>
      <c r="L21" s="333"/>
      <c r="M21" s="333"/>
      <c r="N21" s="333"/>
      <c r="O21" s="333"/>
      <c r="P21" s="23"/>
      <c r="Q21" s="25"/>
    </row>
    <row r="22" spans="2:17" ht="10.5" customHeight="1">
      <c r="B22" s="185" t="s">
        <v>229</v>
      </c>
      <c r="C22" s="185" t="s">
        <v>229</v>
      </c>
      <c r="D22" s="185" t="s">
        <v>229</v>
      </c>
      <c r="E22" s="185" t="s">
        <v>229</v>
      </c>
      <c r="F22" s="185" t="s">
        <v>229</v>
      </c>
      <c r="G22" s="67"/>
      <c r="H22" s="19"/>
      <c r="I22" s="19"/>
      <c r="J22" s="19"/>
      <c r="K22" s="19"/>
      <c r="L22" s="265" t="s">
        <v>123</v>
      </c>
      <c r="M22" s="265"/>
      <c r="N22" s="265"/>
      <c r="O22" s="265"/>
      <c r="P22" s="19"/>
      <c r="Q22" s="6"/>
    </row>
    <row r="23" spans="2:17" ht="10.5" customHeight="1">
      <c r="B23" s="185">
        <v>52196</v>
      </c>
      <c r="C23" s="185">
        <v>46725</v>
      </c>
      <c r="D23" s="185">
        <v>2793</v>
      </c>
      <c r="E23" s="185">
        <v>2678</v>
      </c>
      <c r="F23" s="185">
        <v>22538</v>
      </c>
      <c r="G23" s="67"/>
      <c r="H23" s="19"/>
      <c r="I23" s="19"/>
      <c r="J23" s="19"/>
      <c r="K23" s="19"/>
      <c r="L23" s="265" t="s">
        <v>124</v>
      </c>
      <c r="M23" s="265"/>
      <c r="N23" s="265"/>
      <c r="O23" s="265"/>
      <c r="P23" s="19"/>
      <c r="Q23" s="6"/>
    </row>
    <row r="24" spans="2:17" ht="10.5" customHeight="1">
      <c r="B24" s="185">
        <v>393886</v>
      </c>
      <c r="C24" s="185">
        <v>247772</v>
      </c>
      <c r="D24" s="185">
        <v>110117</v>
      </c>
      <c r="E24" s="185">
        <v>35997</v>
      </c>
      <c r="F24" s="185">
        <v>153463</v>
      </c>
      <c r="G24" s="67"/>
      <c r="H24" s="19"/>
      <c r="I24" s="19"/>
      <c r="J24" s="19"/>
      <c r="K24" s="19"/>
      <c r="L24" s="265" t="s">
        <v>125</v>
      </c>
      <c r="M24" s="265"/>
      <c r="N24" s="265"/>
      <c r="O24" s="265"/>
      <c r="P24" s="19"/>
      <c r="Q24" s="6"/>
    </row>
    <row r="25" spans="2:17" ht="10.5" customHeight="1">
      <c r="B25" s="185" t="s">
        <v>229</v>
      </c>
      <c r="C25" s="185" t="s">
        <v>229</v>
      </c>
      <c r="D25" s="185" t="s">
        <v>229</v>
      </c>
      <c r="E25" s="185" t="s">
        <v>229</v>
      </c>
      <c r="F25" s="185" t="s">
        <v>229</v>
      </c>
      <c r="G25" s="67"/>
      <c r="H25" s="19"/>
      <c r="I25" s="19"/>
      <c r="J25" s="19"/>
      <c r="K25" s="19"/>
      <c r="L25" s="265" t="s">
        <v>126</v>
      </c>
      <c r="M25" s="265"/>
      <c r="N25" s="265"/>
      <c r="O25" s="265"/>
      <c r="P25" s="19"/>
      <c r="Q25" s="6"/>
    </row>
    <row r="26" spans="2:17" ht="8.25" customHeight="1">
      <c r="B26" s="185"/>
      <c r="C26" s="185"/>
      <c r="D26" s="185"/>
      <c r="E26" s="185"/>
      <c r="F26" s="185"/>
      <c r="G26" s="67"/>
      <c r="Q26" s="6"/>
    </row>
    <row r="27" spans="2:17" s="10" customFormat="1" ht="10.5" customHeight="1">
      <c r="B27" s="184">
        <v>261506</v>
      </c>
      <c r="C27" s="184">
        <v>152518</v>
      </c>
      <c r="D27" s="184">
        <v>75032</v>
      </c>
      <c r="E27" s="184">
        <v>33956</v>
      </c>
      <c r="F27" s="184">
        <v>125655</v>
      </c>
      <c r="G27" s="79"/>
      <c r="H27" s="333" t="s">
        <v>61</v>
      </c>
      <c r="I27" s="333"/>
      <c r="J27" s="333"/>
      <c r="K27" s="333"/>
      <c r="L27" s="333"/>
      <c r="M27" s="333"/>
      <c r="N27" s="333"/>
      <c r="O27" s="333"/>
      <c r="P27" s="23"/>
      <c r="Q27" s="25"/>
    </row>
    <row r="28" spans="2:17" ht="10.5" customHeight="1">
      <c r="B28" s="185">
        <v>129178</v>
      </c>
      <c r="C28" s="185">
        <v>92306</v>
      </c>
      <c r="D28" s="185">
        <v>4211</v>
      </c>
      <c r="E28" s="185">
        <v>32661</v>
      </c>
      <c r="F28" s="185">
        <v>82616</v>
      </c>
      <c r="G28" s="67"/>
      <c r="H28" s="19"/>
      <c r="I28" s="19"/>
      <c r="J28" s="19"/>
      <c r="K28" s="19"/>
      <c r="L28" s="265" t="s">
        <v>123</v>
      </c>
      <c r="M28" s="265"/>
      <c r="N28" s="265"/>
      <c r="O28" s="265"/>
      <c r="P28" s="19"/>
      <c r="Q28" s="6"/>
    </row>
    <row r="29" spans="2:17" ht="10.5" customHeight="1">
      <c r="B29" s="185">
        <v>20758</v>
      </c>
      <c r="C29" s="185">
        <v>17488</v>
      </c>
      <c r="D29" s="185">
        <v>3270</v>
      </c>
      <c r="E29" s="185">
        <v>0</v>
      </c>
      <c r="F29" s="185">
        <v>7306</v>
      </c>
      <c r="G29" s="67"/>
      <c r="H29" s="19"/>
      <c r="I29" s="19"/>
      <c r="J29" s="19"/>
      <c r="K29" s="19"/>
      <c r="L29" s="265" t="s">
        <v>124</v>
      </c>
      <c r="M29" s="265"/>
      <c r="N29" s="265"/>
      <c r="O29" s="265"/>
      <c r="P29" s="19"/>
      <c r="Q29" s="6"/>
    </row>
    <row r="30" spans="2:17" ht="10.5" customHeight="1">
      <c r="B30" s="185">
        <v>71038</v>
      </c>
      <c r="C30" s="185">
        <v>9079</v>
      </c>
      <c r="D30" s="185">
        <v>61196</v>
      </c>
      <c r="E30" s="185">
        <v>763</v>
      </c>
      <c r="F30" s="185">
        <v>17711</v>
      </c>
      <c r="G30" s="67"/>
      <c r="H30" s="19"/>
      <c r="I30" s="19"/>
      <c r="J30" s="19"/>
      <c r="K30" s="19"/>
      <c r="L30" s="265" t="s">
        <v>125</v>
      </c>
      <c r="M30" s="265"/>
      <c r="N30" s="265"/>
      <c r="O30" s="265"/>
      <c r="P30" s="19"/>
      <c r="Q30" s="6"/>
    </row>
    <row r="31" spans="2:17" ht="10.5" customHeight="1">
      <c r="B31" s="185">
        <v>40532</v>
      </c>
      <c r="C31" s="185">
        <v>33645</v>
      </c>
      <c r="D31" s="185">
        <v>6355</v>
      </c>
      <c r="E31" s="185">
        <v>532</v>
      </c>
      <c r="F31" s="185">
        <v>18022</v>
      </c>
      <c r="G31" s="67"/>
      <c r="H31" s="19"/>
      <c r="I31" s="19"/>
      <c r="J31" s="19"/>
      <c r="K31" s="19"/>
      <c r="L31" s="265" t="s">
        <v>126</v>
      </c>
      <c r="M31" s="265"/>
      <c r="N31" s="265"/>
      <c r="O31" s="265"/>
      <c r="P31" s="19"/>
      <c r="Q31" s="6"/>
    </row>
    <row r="32" spans="2:7" ht="8.25" customHeight="1">
      <c r="B32" s="185"/>
      <c r="C32" s="185"/>
      <c r="D32" s="185"/>
      <c r="E32" s="185"/>
      <c r="F32" s="185"/>
      <c r="G32" s="67"/>
    </row>
    <row r="33" spans="2:17" s="10" customFormat="1" ht="10.5" customHeight="1">
      <c r="B33" s="184">
        <v>59368</v>
      </c>
      <c r="C33" s="184">
        <v>43132</v>
      </c>
      <c r="D33" s="184">
        <v>16236</v>
      </c>
      <c r="E33" s="184">
        <v>0</v>
      </c>
      <c r="F33" s="184">
        <v>33879</v>
      </c>
      <c r="G33" s="79"/>
      <c r="H33" s="333" t="s">
        <v>62</v>
      </c>
      <c r="I33" s="333"/>
      <c r="J33" s="333"/>
      <c r="K33" s="333"/>
      <c r="L33" s="333"/>
      <c r="M33" s="333"/>
      <c r="N33" s="333"/>
      <c r="O33" s="333"/>
      <c r="P33" s="23"/>
      <c r="Q33" s="25"/>
    </row>
    <row r="34" spans="2:17" ht="10.5" customHeight="1">
      <c r="B34" s="185">
        <v>12618</v>
      </c>
      <c r="C34" s="185">
        <v>3378</v>
      </c>
      <c r="D34" s="185">
        <v>9240</v>
      </c>
      <c r="E34" s="185">
        <v>0</v>
      </c>
      <c r="F34" s="185">
        <v>9393</v>
      </c>
      <c r="G34" s="67"/>
      <c r="H34" s="19"/>
      <c r="I34" s="19"/>
      <c r="J34" s="19"/>
      <c r="K34" s="19"/>
      <c r="L34" s="265" t="s">
        <v>123</v>
      </c>
      <c r="M34" s="265"/>
      <c r="N34" s="265"/>
      <c r="O34" s="265"/>
      <c r="P34" s="19"/>
      <c r="Q34" s="6"/>
    </row>
    <row r="35" spans="2:17" ht="10.5" customHeight="1">
      <c r="B35" s="185">
        <v>15244</v>
      </c>
      <c r="C35" s="185">
        <v>12520</v>
      </c>
      <c r="D35" s="185">
        <v>2724</v>
      </c>
      <c r="E35" s="185">
        <v>0</v>
      </c>
      <c r="F35" s="185">
        <v>9628</v>
      </c>
      <c r="G35" s="67"/>
      <c r="H35" s="19"/>
      <c r="I35" s="19"/>
      <c r="J35" s="19"/>
      <c r="K35" s="19"/>
      <c r="L35" s="265" t="s">
        <v>124</v>
      </c>
      <c r="M35" s="265"/>
      <c r="N35" s="265"/>
      <c r="O35" s="265"/>
      <c r="P35" s="19"/>
      <c r="Q35" s="6"/>
    </row>
    <row r="36" spans="2:17" ht="10.5" customHeight="1">
      <c r="B36" s="185" t="s">
        <v>229</v>
      </c>
      <c r="C36" s="185" t="s">
        <v>229</v>
      </c>
      <c r="D36" s="185" t="s">
        <v>229</v>
      </c>
      <c r="E36" s="185" t="s">
        <v>229</v>
      </c>
      <c r="F36" s="185" t="s">
        <v>229</v>
      </c>
      <c r="G36" s="67"/>
      <c r="H36" s="19"/>
      <c r="I36" s="19"/>
      <c r="J36" s="19"/>
      <c r="K36" s="19"/>
      <c r="L36" s="265" t="s">
        <v>125</v>
      </c>
      <c r="M36" s="265"/>
      <c r="N36" s="265"/>
      <c r="O36" s="265"/>
      <c r="P36" s="19"/>
      <c r="Q36" s="6"/>
    </row>
    <row r="37" spans="2:17" ht="10.5" customHeight="1">
      <c r="B37" s="185" t="s">
        <v>229</v>
      </c>
      <c r="C37" s="185" t="s">
        <v>229</v>
      </c>
      <c r="D37" s="185" t="s">
        <v>229</v>
      </c>
      <c r="E37" s="185" t="s">
        <v>229</v>
      </c>
      <c r="F37" s="185" t="s">
        <v>229</v>
      </c>
      <c r="G37" s="67"/>
      <c r="H37" s="19"/>
      <c r="I37" s="19"/>
      <c r="J37" s="19"/>
      <c r="K37" s="19"/>
      <c r="L37" s="265" t="s">
        <v>126</v>
      </c>
      <c r="M37" s="265"/>
      <c r="N37" s="265"/>
      <c r="O37" s="265"/>
      <c r="P37" s="19"/>
      <c r="Q37" s="6"/>
    </row>
    <row r="38" spans="2:16" ht="8.25" customHeight="1">
      <c r="B38" s="185"/>
      <c r="C38" s="185"/>
      <c r="D38" s="185"/>
      <c r="E38" s="185"/>
      <c r="F38" s="185"/>
      <c r="G38" s="67"/>
      <c r="H38" s="19"/>
      <c r="I38" s="19"/>
      <c r="J38" s="19"/>
      <c r="K38" s="19"/>
      <c r="L38" s="19"/>
      <c r="M38" s="19"/>
      <c r="N38" s="19"/>
      <c r="O38" s="19"/>
      <c r="P38" s="19"/>
    </row>
    <row r="39" spans="2:17" s="10" customFormat="1" ht="10.5" customHeight="1">
      <c r="B39" s="184">
        <v>140585</v>
      </c>
      <c r="C39" s="184">
        <v>115542</v>
      </c>
      <c r="D39" s="184">
        <v>19730</v>
      </c>
      <c r="E39" s="184">
        <v>5313</v>
      </c>
      <c r="F39" s="184">
        <v>60055</v>
      </c>
      <c r="G39" s="79"/>
      <c r="H39" s="333" t="s">
        <v>63</v>
      </c>
      <c r="I39" s="333"/>
      <c r="J39" s="333"/>
      <c r="K39" s="333"/>
      <c r="L39" s="333"/>
      <c r="M39" s="333"/>
      <c r="N39" s="333"/>
      <c r="O39" s="333"/>
      <c r="P39" s="23"/>
      <c r="Q39" s="25"/>
    </row>
    <row r="40" spans="2:17" ht="10.5" customHeight="1">
      <c r="B40" s="185" t="s">
        <v>229</v>
      </c>
      <c r="C40" s="185" t="s">
        <v>229</v>
      </c>
      <c r="D40" s="185" t="s">
        <v>229</v>
      </c>
      <c r="E40" s="185" t="s">
        <v>229</v>
      </c>
      <c r="F40" s="185" t="s">
        <v>229</v>
      </c>
      <c r="G40" s="67"/>
      <c r="H40" s="19"/>
      <c r="I40" s="19"/>
      <c r="J40" s="19"/>
      <c r="K40" s="19"/>
      <c r="L40" s="265" t="s">
        <v>123</v>
      </c>
      <c r="M40" s="265"/>
      <c r="N40" s="265"/>
      <c r="O40" s="265"/>
      <c r="P40" s="19"/>
      <c r="Q40" s="6"/>
    </row>
    <row r="41" spans="2:17" ht="10.5" customHeight="1">
      <c r="B41" s="185">
        <v>98444</v>
      </c>
      <c r="C41" s="185">
        <v>89886</v>
      </c>
      <c r="D41" s="185">
        <v>3245</v>
      </c>
      <c r="E41" s="185">
        <v>5313</v>
      </c>
      <c r="F41" s="185">
        <v>30904</v>
      </c>
      <c r="G41" s="67"/>
      <c r="H41" s="19"/>
      <c r="I41" s="19"/>
      <c r="J41" s="19"/>
      <c r="K41" s="19"/>
      <c r="L41" s="265" t="s">
        <v>124</v>
      </c>
      <c r="M41" s="265"/>
      <c r="N41" s="265"/>
      <c r="O41" s="265"/>
      <c r="P41" s="19"/>
      <c r="Q41" s="6"/>
    </row>
    <row r="42" spans="2:17" ht="10.5" customHeight="1">
      <c r="B42" s="185" t="s">
        <v>229</v>
      </c>
      <c r="C42" s="185" t="s">
        <v>229</v>
      </c>
      <c r="D42" s="185" t="s">
        <v>229</v>
      </c>
      <c r="E42" s="185" t="s">
        <v>229</v>
      </c>
      <c r="F42" s="185" t="s">
        <v>229</v>
      </c>
      <c r="G42" s="67"/>
      <c r="H42" s="19"/>
      <c r="I42" s="19"/>
      <c r="J42" s="19"/>
      <c r="K42" s="19"/>
      <c r="L42" s="265" t="s">
        <v>125</v>
      </c>
      <c r="M42" s="265"/>
      <c r="N42" s="265"/>
      <c r="O42" s="265"/>
      <c r="P42" s="19"/>
      <c r="Q42" s="6"/>
    </row>
    <row r="43" spans="2:17" ht="10.5" customHeight="1">
      <c r="B43" s="185">
        <v>24088</v>
      </c>
      <c r="C43" s="185">
        <v>10697</v>
      </c>
      <c r="D43" s="185">
        <v>13391</v>
      </c>
      <c r="E43" s="185">
        <v>0</v>
      </c>
      <c r="F43" s="185">
        <v>17809</v>
      </c>
      <c r="G43" s="67"/>
      <c r="H43" s="19"/>
      <c r="I43" s="19"/>
      <c r="J43" s="19"/>
      <c r="K43" s="19"/>
      <c r="L43" s="265" t="s">
        <v>126</v>
      </c>
      <c r="M43" s="265"/>
      <c r="N43" s="265"/>
      <c r="O43" s="265"/>
      <c r="P43" s="19"/>
      <c r="Q43" s="6"/>
    </row>
    <row r="44" spans="2:17" ht="10.5" customHeight="1">
      <c r="B44" s="185">
        <v>1005</v>
      </c>
      <c r="C44" s="185">
        <v>269</v>
      </c>
      <c r="D44" s="185">
        <v>736</v>
      </c>
      <c r="E44" s="185">
        <v>0</v>
      </c>
      <c r="F44" s="185">
        <v>605</v>
      </c>
      <c r="G44" s="67"/>
      <c r="H44" s="19"/>
      <c r="I44" s="19"/>
      <c r="J44" s="19"/>
      <c r="K44" s="19"/>
      <c r="L44" s="265" t="s">
        <v>127</v>
      </c>
      <c r="M44" s="265"/>
      <c r="N44" s="265"/>
      <c r="O44" s="265"/>
      <c r="P44" s="19"/>
      <c r="Q44" s="6"/>
    </row>
    <row r="45" spans="2:17" ht="10.5" customHeight="1">
      <c r="B45" s="185">
        <v>7571</v>
      </c>
      <c r="C45" s="185">
        <v>6761</v>
      </c>
      <c r="D45" s="185">
        <v>810</v>
      </c>
      <c r="E45" s="185">
        <v>0</v>
      </c>
      <c r="F45" s="185">
        <v>4337</v>
      </c>
      <c r="G45" s="67"/>
      <c r="H45" s="19"/>
      <c r="I45" s="19"/>
      <c r="J45" s="19"/>
      <c r="K45" s="19"/>
      <c r="L45" s="265" t="s">
        <v>128</v>
      </c>
      <c r="M45" s="265"/>
      <c r="N45" s="265"/>
      <c r="O45" s="265"/>
      <c r="P45" s="19"/>
      <c r="Q45" s="6"/>
    </row>
    <row r="46" spans="2:17" ht="8.25" customHeight="1">
      <c r="B46" s="185"/>
      <c r="C46" s="185"/>
      <c r="D46" s="185"/>
      <c r="E46" s="185"/>
      <c r="F46" s="185"/>
      <c r="G46" s="67"/>
      <c r="H46" s="19"/>
      <c r="I46" s="19"/>
      <c r="J46" s="19"/>
      <c r="K46" s="19"/>
      <c r="L46" s="19"/>
      <c r="M46" s="19"/>
      <c r="N46" s="19"/>
      <c r="O46" s="19"/>
      <c r="P46" s="19"/>
      <c r="Q46" s="6"/>
    </row>
    <row r="47" spans="2:17" s="10" customFormat="1" ht="10.5" customHeight="1">
      <c r="B47" s="184">
        <v>654986</v>
      </c>
      <c r="C47" s="184">
        <v>594994</v>
      </c>
      <c r="D47" s="184">
        <v>21594</v>
      </c>
      <c r="E47" s="184">
        <v>38398</v>
      </c>
      <c r="F47" s="184">
        <v>306686</v>
      </c>
      <c r="G47" s="79"/>
      <c r="H47" s="333" t="s">
        <v>64</v>
      </c>
      <c r="I47" s="333"/>
      <c r="J47" s="333"/>
      <c r="K47" s="333"/>
      <c r="L47" s="333"/>
      <c r="M47" s="333"/>
      <c r="N47" s="333"/>
      <c r="O47" s="333"/>
      <c r="P47" s="23"/>
      <c r="Q47" s="25"/>
    </row>
    <row r="48" spans="2:17" ht="10.5" customHeight="1">
      <c r="B48" s="185">
        <v>13168</v>
      </c>
      <c r="C48" s="185">
        <v>8874</v>
      </c>
      <c r="D48" s="185">
        <v>4294</v>
      </c>
      <c r="E48" s="185">
        <v>0</v>
      </c>
      <c r="F48" s="185">
        <v>6830</v>
      </c>
      <c r="G48" s="67"/>
      <c r="H48" s="19"/>
      <c r="I48" s="19"/>
      <c r="J48" s="19"/>
      <c r="K48" s="19"/>
      <c r="L48" s="265" t="s">
        <v>123</v>
      </c>
      <c r="M48" s="265"/>
      <c r="N48" s="265"/>
      <c r="O48" s="265"/>
      <c r="P48" s="19"/>
      <c r="Q48" s="6"/>
    </row>
    <row r="49" spans="2:17" ht="10.5" customHeight="1">
      <c r="B49" s="185">
        <v>208883</v>
      </c>
      <c r="C49" s="185">
        <v>205941</v>
      </c>
      <c r="D49" s="185">
        <v>2942</v>
      </c>
      <c r="E49" s="185">
        <v>0</v>
      </c>
      <c r="F49" s="185">
        <v>93539</v>
      </c>
      <c r="G49" s="67"/>
      <c r="H49" s="19"/>
      <c r="I49" s="19"/>
      <c r="J49" s="19"/>
      <c r="K49" s="19"/>
      <c r="L49" s="265" t="s">
        <v>124</v>
      </c>
      <c r="M49" s="265"/>
      <c r="N49" s="265"/>
      <c r="O49" s="265"/>
      <c r="P49" s="19"/>
      <c r="Q49" s="6"/>
    </row>
    <row r="50" spans="2:17" ht="10.5" customHeight="1">
      <c r="B50" s="185" t="s">
        <v>229</v>
      </c>
      <c r="C50" s="185" t="s">
        <v>229</v>
      </c>
      <c r="D50" s="185" t="s">
        <v>229</v>
      </c>
      <c r="E50" s="185" t="s">
        <v>229</v>
      </c>
      <c r="F50" s="185" t="s">
        <v>229</v>
      </c>
      <c r="G50" s="67"/>
      <c r="H50" s="19"/>
      <c r="I50" s="19"/>
      <c r="J50" s="19"/>
      <c r="K50" s="19"/>
      <c r="L50" s="265" t="s">
        <v>125</v>
      </c>
      <c r="M50" s="265"/>
      <c r="N50" s="265"/>
      <c r="O50" s="265"/>
      <c r="P50" s="19"/>
      <c r="Q50" s="6"/>
    </row>
    <row r="51" spans="2:17" ht="10.5" customHeight="1">
      <c r="B51" s="185" t="s">
        <v>229</v>
      </c>
      <c r="C51" s="185" t="s">
        <v>229</v>
      </c>
      <c r="D51" s="185" t="s">
        <v>229</v>
      </c>
      <c r="E51" s="185" t="s">
        <v>229</v>
      </c>
      <c r="F51" s="185" t="s">
        <v>229</v>
      </c>
      <c r="G51" s="67"/>
      <c r="H51" s="19"/>
      <c r="I51" s="19"/>
      <c r="J51" s="19"/>
      <c r="K51" s="19"/>
      <c r="L51" s="265" t="s">
        <v>126</v>
      </c>
      <c r="M51" s="265"/>
      <c r="N51" s="265"/>
      <c r="O51" s="265"/>
      <c r="P51" s="19"/>
      <c r="Q51" s="6"/>
    </row>
    <row r="52" spans="2:17" ht="10.5" customHeight="1">
      <c r="B52" s="185">
        <v>137922</v>
      </c>
      <c r="C52" s="185">
        <v>135882</v>
      </c>
      <c r="D52" s="185">
        <v>1920</v>
      </c>
      <c r="E52" s="185">
        <v>120</v>
      </c>
      <c r="F52" s="185">
        <v>89842</v>
      </c>
      <c r="G52" s="67"/>
      <c r="H52" s="19"/>
      <c r="I52" s="19"/>
      <c r="J52" s="19"/>
      <c r="K52" s="19"/>
      <c r="L52" s="265" t="s">
        <v>127</v>
      </c>
      <c r="M52" s="265"/>
      <c r="N52" s="265"/>
      <c r="O52" s="265"/>
      <c r="P52" s="19"/>
      <c r="Q52" s="6"/>
    </row>
    <row r="53" spans="2:17" ht="10.5" customHeight="1">
      <c r="B53" s="185">
        <v>183569</v>
      </c>
      <c r="C53" s="185">
        <v>173942</v>
      </c>
      <c r="D53" s="185">
        <v>9627</v>
      </c>
      <c r="E53" s="185">
        <v>0</v>
      </c>
      <c r="F53" s="185">
        <v>76635</v>
      </c>
      <c r="G53" s="67"/>
      <c r="H53" s="19"/>
      <c r="I53" s="19"/>
      <c r="J53" s="19"/>
      <c r="K53" s="19"/>
      <c r="L53" s="265" t="s">
        <v>128</v>
      </c>
      <c r="M53" s="265"/>
      <c r="N53" s="265"/>
      <c r="O53" s="265"/>
      <c r="P53" s="19"/>
      <c r="Q53" s="6"/>
    </row>
    <row r="54" spans="2:17" ht="8.25" customHeight="1">
      <c r="B54" s="185"/>
      <c r="C54" s="185"/>
      <c r="D54" s="185"/>
      <c r="E54" s="185"/>
      <c r="F54" s="185"/>
      <c r="G54" s="67"/>
      <c r="Q54" s="6"/>
    </row>
    <row r="55" spans="2:17" s="10" customFormat="1" ht="10.5" customHeight="1">
      <c r="B55" s="184">
        <v>1847969</v>
      </c>
      <c r="C55" s="184">
        <v>1652727</v>
      </c>
      <c r="D55" s="184">
        <v>195227</v>
      </c>
      <c r="E55" s="184">
        <v>15</v>
      </c>
      <c r="F55" s="184">
        <v>619335</v>
      </c>
      <c r="G55" s="79"/>
      <c r="H55" s="333" t="s">
        <v>65</v>
      </c>
      <c r="I55" s="333"/>
      <c r="J55" s="333"/>
      <c r="K55" s="333"/>
      <c r="L55" s="333"/>
      <c r="M55" s="333"/>
      <c r="N55" s="333"/>
      <c r="O55" s="333"/>
      <c r="P55" s="23"/>
      <c r="Q55" s="25"/>
    </row>
    <row r="56" spans="2:17" ht="10.5" customHeight="1">
      <c r="B56" s="185">
        <v>200244</v>
      </c>
      <c r="C56" s="185">
        <v>94419</v>
      </c>
      <c r="D56" s="185">
        <v>105825</v>
      </c>
      <c r="E56" s="185">
        <v>0</v>
      </c>
      <c r="F56" s="185">
        <v>84419</v>
      </c>
      <c r="G56" s="67"/>
      <c r="H56" s="19"/>
      <c r="I56" s="19"/>
      <c r="J56" s="19"/>
      <c r="K56" s="19"/>
      <c r="L56" s="265" t="s">
        <v>123</v>
      </c>
      <c r="M56" s="265"/>
      <c r="N56" s="265"/>
      <c r="O56" s="265"/>
      <c r="P56" s="19"/>
      <c r="Q56" s="6"/>
    </row>
    <row r="57" spans="2:17" ht="10.5" customHeight="1">
      <c r="B57" s="185">
        <v>38906</v>
      </c>
      <c r="C57" s="185">
        <v>32636</v>
      </c>
      <c r="D57" s="185">
        <v>6270</v>
      </c>
      <c r="E57" s="185">
        <v>0</v>
      </c>
      <c r="F57" s="185">
        <v>21411</v>
      </c>
      <c r="G57" s="67"/>
      <c r="H57" s="19"/>
      <c r="I57" s="19"/>
      <c r="J57" s="19"/>
      <c r="K57" s="19"/>
      <c r="L57" s="265" t="s">
        <v>124</v>
      </c>
      <c r="M57" s="265"/>
      <c r="N57" s="265"/>
      <c r="O57" s="265"/>
      <c r="P57" s="19"/>
      <c r="Q57" s="6"/>
    </row>
    <row r="58" spans="2:17" ht="10.5" customHeight="1">
      <c r="B58" s="185">
        <v>1362487</v>
      </c>
      <c r="C58" s="185">
        <v>1327716</v>
      </c>
      <c r="D58" s="185">
        <v>34771</v>
      </c>
      <c r="E58" s="185">
        <v>0</v>
      </c>
      <c r="F58" s="185">
        <v>395084</v>
      </c>
      <c r="G58" s="67"/>
      <c r="H58" s="19"/>
      <c r="I58" s="19"/>
      <c r="J58" s="19"/>
      <c r="K58" s="19"/>
      <c r="L58" s="265" t="s">
        <v>125</v>
      </c>
      <c r="M58" s="265"/>
      <c r="N58" s="265"/>
      <c r="O58" s="265"/>
      <c r="P58" s="19"/>
      <c r="Q58" s="6"/>
    </row>
    <row r="59" spans="2:17" ht="10.5" customHeight="1">
      <c r="B59" s="185">
        <v>0</v>
      </c>
      <c r="C59" s="185">
        <v>0</v>
      </c>
      <c r="D59" s="185">
        <v>0</v>
      </c>
      <c r="E59" s="185">
        <v>0</v>
      </c>
      <c r="F59" s="185">
        <v>0</v>
      </c>
      <c r="G59" s="67"/>
      <c r="H59" s="19"/>
      <c r="I59" s="19"/>
      <c r="J59" s="19"/>
      <c r="K59" s="19"/>
      <c r="L59" s="265" t="s">
        <v>126</v>
      </c>
      <c r="M59" s="265"/>
      <c r="N59" s="265"/>
      <c r="O59" s="265"/>
      <c r="P59" s="19"/>
      <c r="Q59" s="6"/>
    </row>
    <row r="60" spans="2:17" ht="10.5" customHeight="1">
      <c r="B60" s="185">
        <v>197896</v>
      </c>
      <c r="C60" s="185">
        <v>182366</v>
      </c>
      <c r="D60" s="185">
        <v>15530</v>
      </c>
      <c r="E60" s="185">
        <v>0</v>
      </c>
      <c r="F60" s="185">
        <v>92516</v>
      </c>
      <c r="G60" s="67"/>
      <c r="H60" s="19"/>
      <c r="I60" s="19"/>
      <c r="J60" s="19"/>
      <c r="K60" s="19"/>
      <c r="L60" s="265" t="s">
        <v>127</v>
      </c>
      <c r="M60" s="265"/>
      <c r="N60" s="265"/>
      <c r="O60" s="265"/>
      <c r="P60" s="19"/>
      <c r="Q60" s="6"/>
    </row>
    <row r="61" spans="2:17" ht="10.5" customHeight="1">
      <c r="B61" s="185">
        <v>25318</v>
      </c>
      <c r="C61" s="185">
        <v>3004</v>
      </c>
      <c r="D61" s="185">
        <v>22314</v>
      </c>
      <c r="E61" s="185">
        <v>0</v>
      </c>
      <c r="F61" s="185">
        <v>14114</v>
      </c>
      <c r="G61" s="67"/>
      <c r="H61" s="19"/>
      <c r="I61" s="19"/>
      <c r="J61" s="19"/>
      <c r="K61" s="19"/>
      <c r="L61" s="265" t="s">
        <v>128</v>
      </c>
      <c r="M61" s="265"/>
      <c r="N61" s="265"/>
      <c r="O61" s="265"/>
      <c r="P61" s="19"/>
      <c r="Q61" s="6"/>
    </row>
    <row r="62" spans="2:17" ht="10.5" customHeight="1">
      <c r="B62" s="185">
        <v>9186</v>
      </c>
      <c r="C62" s="185">
        <v>3546</v>
      </c>
      <c r="D62" s="185">
        <v>5625</v>
      </c>
      <c r="E62" s="185">
        <v>15</v>
      </c>
      <c r="F62" s="185">
        <v>5689</v>
      </c>
      <c r="G62" s="67"/>
      <c r="H62" s="19"/>
      <c r="I62" s="19"/>
      <c r="J62" s="19"/>
      <c r="K62" s="19"/>
      <c r="L62" s="265" t="s">
        <v>130</v>
      </c>
      <c r="M62" s="265"/>
      <c r="N62" s="265"/>
      <c r="O62" s="265"/>
      <c r="P62" s="19"/>
      <c r="Q62" s="6"/>
    </row>
    <row r="63" spans="2:17" ht="10.5" customHeight="1">
      <c r="B63" s="185">
        <v>13932</v>
      </c>
      <c r="C63" s="185">
        <v>9040</v>
      </c>
      <c r="D63" s="185">
        <v>4892</v>
      </c>
      <c r="E63" s="185">
        <v>0</v>
      </c>
      <c r="F63" s="185">
        <v>6102</v>
      </c>
      <c r="G63" s="67"/>
      <c r="H63" s="19"/>
      <c r="I63" s="19"/>
      <c r="J63" s="19"/>
      <c r="K63" s="19"/>
      <c r="L63" s="265" t="s">
        <v>131</v>
      </c>
      <c r="M63" s="265"/>
      <c r="N63" s="265"/>
      <c r="O63" s="265"/>
      <c r="P63" s="19"/>
      <c r="Q63" s="6"/>
    </row>
    <row r="64" spans="2:17" ht="8.25" customHeight="1">
      <c r="B64" s="185"/>
      <c r="C64" s="185"/>
      <c r="D64" s="185"/>
      <c r="E64" s="185"/>
      <c r="F64" s="185"/>
      <c r="G64" s="67"/>
      <c r="Q64" s="6"/>
    </row>
    <row r="65" spans="2:17" s="10" customFormat="1" ht="10.5" customHeight="1">
      <c r="B65" s="184">
        <v>138515</v>
      </c>
      <c r="C65" s="184">
        <v>49304</v>
      </c>
      <c r="D65" s="184">
        <v>84819</v>
      </c>
      <c r="E65" s="184">
        <v>4392</v>
      </c>
      <c r="F65" s="184">
        <v>75414</v>
      </c>
      <c r="G65" s="79"/>
      <c r="H65" s="333" t="s">
        <v>66</v>
      </c>
      <c r="I65" s="333"/>
      <c r="J65" s="333"/>
      <c r="K65" s="333"/>
      <c r="L65" s="333"/>
      <c r="M65" s="333"/>
      <c r="N65" s="333"/>
      <c r="O65" s="333"/>
      <c r="P65" s="23"/>
      <c r="Q65" s="25"/>
    </row>
    <row r="66" spans="2:17" ht="10.5" customHeight="1">
      <c r="B66" s="185">
        <v>16285</v>
      </c>
      <c r="C66" s="185">
        <v>4935</v>
      </c>
      <c r="D66" s="185">
        <v>11058</v>
      </c>
      <c r="E66" s="185">
        <v>292</v>
      </c>
      <c r="F66" s="185">
        <v>11004</v>
      </c>
      <c r="G66" s="67"/>
      <c r="H66" s="19"/>
      <c r="I66" s="19"/>
      <c r="J66" s="19"/>
      <c r="K66" s="19"/>
      <c r="L66" s="265" t="s">
        <v>123</v>
      </c>
      <c r="M66" s="265"/>
      <c r="N66" s="265"/>
      <c r="O66" s="265"/>
      <c r="P66" s="19"/>
      <c r="Q66" s="6"/>
    </row>
    <row r="67" spans="2:17" ht="10.5" customHeight="1">
      <c r="B67" s="185" t="s">
        <v>229</v>
      </c>
      <c r="C67" s="185" t="s">
        <v>229</v>
      </c>
      <c r="D67" s="185" t="s">
        <v>229</v>
      </c>
      <c r="E67" s="185" t="s">
        <v>229</v>
      </c>
      <c r="F67" s="185" t="s">
        <v>229</v>
      </c>
      <c r="G67" s="67"/>
      <c r="H67" s="19"/>
      <c r="I67" s="19"/>
      <c r="J67" s="19"/>
      <c r="K67" s="19"/>
      <c r="L67" s="265" t="s">
        <v>124</v>
      </c>
      <c r="M67" s="265"/>
      <c r="N67" s="265"/>
      <c r="O67" s="265"/>
      <c r="P67" s="19"/>
      <c r="Q67" s="6"/>
    </row>
    <row r="68" spans="2:17" ht="10.5" customHeight="1">
      <c r="B68" s="185">
        <v>69671</v>
      </c>
      <c r="C68" s="185">
        <v>6415</v>
      </c>
      <c r="D68" s="185">
        <v>63256</v>
      </c>
      <c r="E68" s="185">
        <v>0</v>
      </c>
      <c r="F68" s="185">
        <v>43264</v>
      </c>
      <c r="G68" s="67"/>
      <c r="H68" s="19"/>
      <c r="I68" s="19"/>
      <c r="J68" s="19"/>
      <c r="K68" s="19"/>
      <c r="L68" s="265" t="s">
        <v>125</v>
      </c>
      <c r="M68" s="265"/>
      <c r="N68" s="265"/>
      <c r="O68" s="265"/>
      <c r="P68" s="19"/>
      <c r="Q68" s="6"/>
    </row>
    <row r="69" spans="2:17" ht="10.5" customHeight="1">
      <c r="B69" s="185">
        <v>26602</v>
      </c>
      <c r="C69" s="185">
        <v>26337</v>
      </c>
      <c r="D69" s="185">
        <v>265</v>
      </c>
      <c r="E69" s="185">
        <v>0</v>
      </c>
      <c r="F69" s="185">
        <v>6921</v>
      </c>
      <c r="G69" s="67"/>
      <c r="H69" s="19"/>
      <c r="I69" s="19"/>
      <c r="J69" s="19"/>
      <c r="K69" s="19"/>
      <c r="L69" s="265" t="s">
        <v>126</v>
      </c>
      <c r="M69" s="265"/>
      <c r="N69" s="265"/>
      <c r="O69" s="265"/>
      <c r="P69" s="19"/>
      <c r="Q69" s="6"/>
    </row>
    <row r="70" spans="2:17" ht="10.5" customHeight="1">
      <c r="B70" s="185" t="s">
        <v>229</v>
      </c>
      <c r="C70" s="185" t="s">
        <v>229</v>
      </c>
      <c r="D70" s="185" t="s">
        <v>229</v>
      </c>
      <c r="E70" s="185" t="s">
        <v>229</v>
      </c>
      <c r="F70" s="185" t="s">
        <v>229</v>
      </c>
      <c r="G70" s="67"/>
      <c r="H70" s="19"/>
      <c r="I70" s="19"/>
      <c r="J70" s="19"/>
      <c r="K70" s="19"/>
      <c r="L70" s="265" t="s">
        <v>127</v>
      </c>
      <c r="M70" s="265"/>
      <c r="N70" s="265"/>
      <c r="O70" s="265"/>
      <c r="P70" s="19"/>
      <c r="Q70" s="6"/>
    </row>
    <row r="71" spans="2:17" ht="8.25" customHeight="1">
      <c r="B71" s="185"/>
      <c r="C71" s="185"/>
      <c r="D71" s="185"/>
      <c r="E71" s="185"/>
      <c r="F71" s="185"/>
      <c r="G71" s="67"/>
      <c r="H71" s="19"/>
      <c r="I71" s="19"/>
      <c r="J71" s="19"/>
      <c r="K71" s="19"/>
      <c r="L71" s="19"/>
      <c r="M71" s="19"/>
      <c r="N71" s="19"/>
      <c r="O71" s="19"/>
      <c r="P71" s="19"/>
      <c r="Q71" s="6"/>
    </row>
    <row r="72" spans="2:17" s="10" customFormat="1" ht="10.5" customHeight="1">
      <c r="B72" s="184">
        <v>0</v>
      </c>
      <c r="C72" s="184">
        <v>0</v>
      </c>
      <c r="D72" s="184">
        <v>0</v>
      </c>
      <c r="E72" s="184">
        <v>0</v>
      </c>
      <c r="F72" s="184">
        <v>0</v>
      </c>
      <c r="G72" s="79"/>
      <c r="H72" s="333" t="s">
        <v>67</v>
      </c>
      <c r="I72" s="333"/>
      <c r="J72" s="333"/>
      <c r="K72" s="333"/>
      <c r="L72" s="333"/>
      <c r="M72" s="333"/>
      <c r="N72" s="333"/>
      <c r="O72" s="333"/>
      <c r="P72" s="23"/>
      <c r="Q72" s="25"/>
    </row>
    <row r="73" spans="2:17" ht="10.5" customHeight="1">
      <c r="B73" s="185">
        <v>0</v>
      </c>
      <c r="C73" s="185">
        <v>0</v>
      </c>
      <c r="D73" s="185">
        <v>0</v>
      </c>
      <c r="E73" s="185">
        <v>0</v>
      </c>
      <c r="F73" s="185">
        <v>0</v>
      </c>
      <c r="G73" s="67"/>
      <c r="H73" s="19"/>
      <c r="I73" s="19"/>
      <c r="J73" s="19"/>
      <c r="K73" s="19"/>
      <c r="L73" s="265" t="s">
        <v>123</v>
      </c>
      <c r="M73" s="265"/>
      <c r="N73" s="265"/>
      <c r="O73" s="265"/>
      <c r="P73" s="19"/>
      <c r="Q73" s="6"/>
    </row>
    <row r="74" spans="2:17" ht="10.5" customHeight="1">
      <c r="B74" s="185">
        <v>0</v>
      </c>
      <c r="C74" s="185">
        <v>0</v>
      </c>
      <c r="D74" s="185">
        <v>0</v>
      </c>
      <c r="E74" s="185">
        <v>0</v>
      </c>
      <c r="F74" s="185">
        <v>0</v>
      </c>
      <c r="G74" s="67"/>
      <c r="H74" s="19"/>
      <c r="I74" s="19"/>
      <c r="J74" s="19"/>
      <c r="K74" s="19"/>
      <c r="L74" s="265" t="s">
        <v>124</v>
      </c>
      <c r="M74" s="265"/>
      <c r="N74" s="265"/>
      <c r="O74" s="265"/>
      <c r="P74" s="19"/>
      <c r="Q74" s="6"/>
    </row>
    <row r="75" spans="2:17" ht="10.5" customHeight="1">
      <c r="B75" s="185">
        <v>0</v>
      </c>
      <c r="C75" s="185">
        <v>0</v>
      </c>
      <c r="D75" s="185">
        <v>0</v>
      </c>
      <c r="E75" s="185">
        <v>0</v>
      </c>
      <c r="F75" s="185">
        <v>0</v>
      </c>
      <c r="G75" s="67"/>
      <c r="H75" s="19"/>
      <c r="I75" s="19"/>
      <c r="J75" s="19"/>
      <c r="K75" s="19"/>
      <c r="L75" s="265" t="s">
        <v>125</v>
      </c>
      <c r="M75" s="265"/>
      <c r="N75" s="265"/>
      <c r="O75" s="265"/>
      <c r="P75" s="19"/>
      <c r="Q75" s="6"/>
    </row>
    <row r="76" spans="2:17" ht="10.5" customHeight="1">
      <c r="B76" s="181">
        <v>0</v>
      </c>
      <c r="C76" s="181">
        <v>0</v>
      </c>
      <c r="D76" s="181">
        <v>0</v>
      </c>
      <c r="E76" s="181">
        <v>0</v>
      </c>
      <c r="F76" s="181">
        <v>0</v>
      </c>
      <c r="G76" s="67"/>
      <c r="H76" s="19"/>
      <c r="I76" s="19"/>
      <c r="J76" s="19"/>
      <c r="K76" s="19"/>
      <c r="L76" s="265" t="s">
        <v>126</v>
      </c>
      <c r="M76" s="265"/>
      <c r="N76" s="265"/>
      <c r="O76" s="265"/>
      <c r="P76" s="19"/>
      <c r="Q76" s="6"/>
    </row>
    <row r="77" spans="2:17" ht="10.5" customHeight="1">
      <c r="B77" s="181">
        <v>0</v>
      </c>
      <c r="C77" s="181">
        <v>0</v>
      </c>
      <c r="D77" s="181">
        <v>0</v>
      </c>
      <c r="E77" s="181">
        <v>0</v>
      </c>
      <c r="F77" s="181">
        <v>0</v>
      </c>
      <c r="G77" s="67"/>
      <c r="H77" s="19"/>
      <c r="I77" s="19"/>
      <c r="J77" s="19"/>
      <c r="K77" s="19"/>
      <c r="L77" s="265" t="s">
        <v>127</v>
      </c>
      <c r="M77" s="265"/>
      <c r="N77" s="265"/>
      <c r="O77" s="265"/>
      <c r="P77" s="19"/>
      <c r="Q77" s="6"/>
    </row>
    <row r="78" spans="2:17" ht="10.5" customHeight="1">
      <c r="B78" s="181">
        <v>0</v>
      </c>
      <c r="C78" s="181">
        <v>0</v>
      </c>
      <c r="D78" s="181">
        <v>0</v>
      </c>
      <c r="E78" s="181">
        <v>0</v>
      </c>
      <c r="F78" s="181">
        <v>0</v>
      </c>
      <c r="G78" s="67"/>
      <c r="H78" s="19"/>
      <c r="I78" s="19"/>
      <c r="J78" s="19"/>
      <c r="K78" s="19"/>
      <c r="L78" s="265" t="s">
        <v>128</v>
      </c>
      <c r="M78" s="265"/>
      <c r="N78" s="265"/>
      <c r="O78" s="265"/>
      <c r="P78" s="19"/>
      <c r="Q78" s="6"/>
    </row>
    <row r="79" spans="2:17" ht="10.5" customHeight="1">
      <c r="B79" s="181">
        <v>0</v>
      </c>
      <c r="C79" s="181">
        <v>0</v>
      </c>
      <c r="D79" s="181">
        <v>0</v>
      </c>
      <c r="E79" s="181">
        <v>0</v>
      </c>
      <c r="F79" s="181">
        <v>0</v>
      </c>
      <c r="G79" s="67"/>
      <c r="H79" s="19"/>
      <c r="I79" s="19"/>
      <c r="J79" s="19"/>
      <c r="K79" s="19"/>
      <c r="L79" s="265" t="s">
        <v>130</v>
      </c>
      <c r="M79" s="265"/>
      <c r="N79" s="265"/>
      <c r="O79" s="265"/>
      <c r="P79" s="19"/>
      <c r="Q79" s="6"/>
    </row>
    <row r="80" spans="2:16" ht="10.5" customHeight="1">
      <c r="B80" s="7"/>
      <c r="C80" s="7"/>
      <c r="D80" s="7"/>
      <c r="E80" s="7"/>
      <c r="F80" s="7"/>
      <c r="G80" s="68"/>
      <c r="H80" s="7"/>
      <c r="I80" s="7"/>
      <c r="J80" s="7"/>
      <c r="K80" s="7"/>
      <c r="L80" s="7"/>
      <c r="M80" s="7"/>
      <c r="N80" s="7"/>
      <c r="O80" s="7"/>
      <c r="P80" s="7"/>
    </row>
    <row r="81" ht="10.5" customHeight="1"/>
    <row r="82" ht="10.5" customHeight="1"/>
    <row r="83" ht="10.5" customHeight="1"/>
    <row r="90" spans="2:17" ht="15.75" customHeight="1">
      <c r="B90" s="200">
        <f>SUM(B10,B17,B21,B27,B33,B39,B47,B55,B65,B72)</f>
        <v>4301761</v>
      </c>
      <c r="C90" s="200">
        <f>SUM(C10,C17,C21,C27,C33,C39,C47,C55,C65,C72)</f>
        <v>3630019</v>
      </c>
      <c r="D90" s="200">
        <f>SUM(D10,D17,D21,D27,D33,D39,D47,D55,D65,D72)</f>
        <v>550562</v>
      </c>
      <c r="E90" s="200">
        <f>SUM(E10,E17,E21,E27,E33,E39,E47,E55,E65,E72)</f>
        <v>121180</v>
      </c>
      <c r="F90" s="200">
        <f>SUM(F10,F17,F21,F27,F33,F39,F47,F55,F65,F72)</f>
        <v>1810597</v>
      </c>
      <c r="G90"/>
      <c r="H90" s="328" t="s">
        <v>132</v>
      </c>
      <c r="I90" s="328"/>
      <c r="J90" s="328"/>
      <c r="K90" s="328"/>
      <c r="L90" s="328"/>
      <c r="M90" s="328"/>
      <c r="N90" s="328"/>
      <c r="O90" s="328"/>
      <c r="P90" s="328"/>
      <c r="Q90" s="328"/>
    </row>
  </sheetData>
  <sheetProtection/>
  <mergeCells count="70">
    <mergeCell ref="L29:O29"/>
    <mergeCell ref="L28:O28"/>
    <mergeCell ref="H27:O27"/>
    <mergeCell ref="L25:O25"/>
    <mergeCell ref="B6:B7"/>
    <mergeCell ref="L12:O12"/>
    <mergeCell ref="L11:O11"/>
    <mergeCell ref="H10:O10"/>
    <mergeCell ref="F5:F7"/>
    <mergeCell ref="B5:E5"/>
    <mergeCell ref="D6:D7"/>
    <mergeCell ref="C6:C7"/>
    <mergeCell ref="G6:P6"/>
    <mergeCell ref="E6:E7"/>
    <mergeCell ref="L14:O14"/>
    <mergeCell ref="L13:O13"/>
    <mergeCell ref="L24:O24"/>
    <mergeCell ref="L23:O23"/>
    <mergeCell ref="L22:O22"/>
    <mergeCell ref="H21:O21"/>
    <mergeCell ref="L19:O19"/>
    <mergeCell ref="L18:O18"/>
    <mergeCell ref="H17:O17"/>
    <mergeCell ref="L15:O15"/>
    <mergeCell ref="L30:O30"/>
    <mergeCell ref="L43:O43"/>
    <mergeCell ref="L42:O42"/>
    <mergeCell ref="L41:O41"/>
    <mergeCell ref="L40:O40"/>
    <mergeCell ref="H39:O39"/>
    <mergeCell ref="L37:O37"/>
    <mergeCell ref="L36:O36"/>
    <mergeCell ref="L35:O35"/>
    <mergeCell ref="L34:O34"/>
    <mergeCell ref="H55:O55"/>
    <mergeCell ref="L53:O53"/>
    <mergeCell ref="L50:O50"/>
    <mergeCell ref="L49:O49"/>
    <mergeCell ref="L48:O48"/>
    <mergeCell ref="H47:O47"/>
    <mergeCell ref="L63:O63"/>
    <mergeCell ref="L62:O62"/>
    <mergeCell ref="L31:O31"/>
    <mergeCell ref="H33:O33"/>
    <mergeCell ref="L61:O61"/>
    <mergeCell ref="L60:O60"/>
    <mergeCell ref="L45:O45"/>
    <mergeCell ref="L44:O44"/>
    <mergeCell ref="L57:O57"/>
    <mergeCell ref="L56:O56"/>
    <mergeCell ref="L79:O79"/>
    <mergeCell ref="L78:O78"/>
    <mergeCell ref="L77:O77"/>
    <mergeCell ref="L66:O66"/>
    <mergeCell ref="L52:O52"/>
    <mergeCell ref="L51:O51"/>
    <mergeCell ref="L67:O67"/>
    <mergeCell ref="L59:O59"/>
    <mergeCell ref="L58:O58"/>
    <mergeCell ref="H65:O65"/>
    <mergeCell ref="H90:Q90"/>
    <mergeCell ref="B3:P3"/>
    <mergeCell ref="L76:O76"/>
    <mergeCell ref="L75:O75"/>
    <mergeCell ref="L74:O74"/>
    <mergeCell ref="L73:O73"/>
    <mergeCell ref="H72:O72"/>
    <mergeCell ref="L70:O70"/>
    <mergeCell ref="L69:O69"/>
    <mergeCell ref="L68:O68"/>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T85"/>
  <sheetViews>
    <sheetView zoomScalePageLayoutView="0" workbookViewId="0" topLeftCell="A1">
      <selection activeCell="B3" sqref="B3:Q3"/>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207" t="s">
        <v>362</v>
      </c>
      <c r="B1" s="4"/>
      <c r="C1" s="4"/>
      <c r="D1" s="4"/>
      <c r="E1" s="4"/>
      <c r="F1" s="4"/>
      <c r="G1" s="4"/>
      <c r="H1" s="4"/>
      <c r="I1" s="4"/>
      <c r="J1" s="4"/>
      <c r="K1" s="4"/>
      <c r="L1" s="4"/>
    </row>
    <row r="3" spans="2:18" s="35" customFormat="1" ht="18" customHeight="1">
      <c r="B3" s="273" t="s">
        <v>360</v>
      </c>
      <c r="C3" s="273"/>
      <c r="D3" s="273"/>
      <c r="E3" s="273"/>
      <c r="F3" s="273"/>
      <c r="G3" s="273"/>
      <c r="H3" s="273"/>
      <c r="I3" s="273"/>
      <c r="J3" s="273"/>
      <c r="K3" s="273"/>
      <c r="L3" s="273"/>
      <c r="M3" s="273"/>
      <c r="N3" s="273"/>
      <c r="O3" s="273"/>
      <c r="P3" s="273"/>
      <c r="Q3" s="273"/>
      <c r="R3" s="20"/>
    </row>
    <row r="4" spans="2:17" ht="12.75" customHeight="1">
      <c r="B4" s="7"/>
      <c r="C4" s="7"/>
      <c r="D4" s="7"/>
      <c r="E4" s="7"/>
      <c r="F4" s="7"/>
      <c r="G4" s="7"/>
      <c r="H4" s="7"/>
      <c r="I4" s="7"/>
      <c r="J4" s="7"/>
      <c r="K4" s="7"/>
      <c r="L4" s="7"/>
      <c r="M4" s="7"/>
      <c r="N4" s="7"/>
      <c r="O4" s="7"/>
      <c r="P4" s="7"/>
      <c r="Q4" s="7"/>
    </row>
    <row r="5" spans="4:18" ht="13.5" customHeight="1">
      <c r="D5" s="15"/>
      <c r="E5" s="15"/>
      <c r="F5" s="15"/>
      <c r="G5" s="15"/>
      <c r="H5" s="15"/>
      <c r="I5" s="15"/>
      <c r="J5" s="15"/>
      <c r="K5" s="15"/>
      <c r="L5" s="91"/>
      <c r="M5" s="267" t="s">
        <v>117</v>
      </c>
      <c r="N5" s="267"/>
      <c r="O5" s="267"/>
      <c r="P5" s="92"/>
      <c r="Q5" s="92"/>
      <c r="R5" s="15"/>
    </row>
    <row r="6" spans="2:18" ht="13.5" customHeight="1">
      <c r="B6" s="287" t="s">
        <v>129</v>
      </c>
      <c r="C6" s="287"/>
      <c r="D6" s="287"/>
      <c r="E6" s="287"/>
      <c r="F6" s="287"/>
      <c r="G6" s="287"/>
      <c r="H6" s="287"/>
      <c r="I6" s="287"/>
      <c r="J6" s="287"/>
      <c r="K6" s="287"/>
      <c r="L6" s="57" t="s">
        <v>119</v>
      </c>
      <c r="M6" s="334" t="s">
        <v>188</v>
      </c>
      <c r="N6" s="323" t="s">
        <v>20</v>
      </c>
      <c r="O6" s="340" t="s">
        <v>172</v>
      </c>
      <c r="P6" s="59" t="s">
        <v>10</v>
      </c>
      <c r="Q6" s="59" t="s">
        <v>12</v>
      </c>
      <c r="R6" s="15"/>
    </row>
    <row r="7" spans="2:18" ht="13.5" customHeight="1">
      <c r="B7" s="63"/>
      <c r="C7" s="63"/>
      <c r="D7" s="76"/>
      <c r="E7" s="76"/>
      <c r="F7" s="76"/>
      <c r="G7" s="76"/>
      <c r="H7" s="76"/>
      <c r="I7" s="76"/>
      <c r="J7" s="76"/>
      <c r="K7" s="76"/>
      <c r="L7" s="90"/>
      <c r="M7" s="268"/>
      <c r="N7" s="325"/>
      <c r="O7" s="341"/>
      <c r="P7" s="90"/>
      <c r="Q7" s="90"/>
      <c r="R7" s="15"/>
    </row>
    <row r="8" spans="12:18" ht="12.75" customHeight="1">
      <c r="L8" s="89"/>
      <c r="P8" s="16" t="s">
        <v>169</v>
      </c>
      <c r="Q8" s="16" t="s">
        <v>169</v>
      </c>
      <c r="R8" s="6"/>
    </row>
    <row r="9" spans="3:13" ht="10.5" customHeight="1">
      <c r="C9" s="19"/>
      <c r="D9" s="19"/>
      <c r="E9" s="19"/>
      <c r="F9" s="19"/>
      <c r="G9" s="19"/>
      <c r="H9" s="19"/>
      <c r="I9" s="19"/>
      <c r="L9" s="78"/>
      <c r="M9" s="6"/>
    </row>
    <row r="10" spans="3:20" s="10" customFormat="1" ht="10.5" customHeight="1">
      <c r="C10" s="333" t="s">
        <v>68</v>
      </c>
      <c r="D10" s="333"/>
      <c r="E10" s="333"/>
      <c r="F10" s="333"/>
      <c r="G10" s="333"/>
      <c r="H10" s="333"/>
      <c r="I10" s="333"/>
      <c r="J10" s="333"/>
      <c r="K10" s="126"/>
      <c r="L10" s="186">
        <v>22</v>
      </c>
      <c r="M10" s="186">
        <v>259</v>
      </c>
      <c r="N10" s="186">
        <v>255</v>
      </c>
      <c r="O10" s="186">
        <v>4</v>
      </c>
      <c r="P10" s="186">
        <v>96084</v>
      </c>
      <c r="Q10" s="186">
        <v>417691</v>
      </c>
      <c r="R10" s="17"/>
      <c r="T10" s="186"/>
    </row>
    <row r="11" spans="3:20" ht="10.5" customHeight="1">
      <c r="C11" s="19"/>
      <c r="D11" s="19"/>
      <c r="E11" s="19"/>
      <c r="F11" s="19"/>
      <c r="G11" s="265" t="s">
        <v>123</v>
      </c>
      <c r="H11" s="265"/>
      <c r="I11" s="265"/>
      <c r="J11" s="265"/>
      <c r="K11" s="119"/>
      <c r="L11" s="181">
        <v>11</v>
      </c>
      <c r="M11" s="181">
        <v>36</v>
      </c>
      <c r="N11" s="181">
        <v>32</v>
      </c>
      <c r="O11" s="181">
        <v>4</v>
      </c>
      <c r="P11" s="181">
        <v>5869</v>
      </c>
      <c r="Q11" s="181">
        <v>8875</v>
      </c>
      <c r="R11" s="18"/>
      <c r="T11" s="181"/>
    </row>
    <row r="12" spans="3:20" ht="10.5" customHeight="1">
      <c r="C12" s="19"/>
      <c r="D12" s="19"/>
      <c r="E12" s="19"/>
      <c r="F12" s="19"/>
      <c r="G12" s="265" t="s">
        <v>124</v>
      </c>
      <c r="H12" s="265"/>
      <c r="I12" s="265"/>
      <c r="J12" s="265"/>
      <c r="K12" s="119"/>
      <c r="L12" s="181">
        <v>7</v>
      </c>
      <c r="M12" s="181">
        <v>40</v>
      </c>
      <c r="N12" s="181">
        <v>40</v>
      </c>
      <c r="O12" s="181">
        <v>0</v>
      </c>
      <c r="P12" s="181">
        <v>9598</v>
      </c>
      <c r="Q12" s="181">
        <v>19266</v>
      </c>
      <c r="R12" s="18"/>
      <c r="T12" s="181"/>
    </row>
    <row r="13" spans="3:20" ht="10.5" customHeight="1">
      <c r="C13" s="19"/>
      <c r="D13" s="19"/>
      <c r="E13" s="19"/>
      <c r="F13" s="19"/>
      <c r="G13" s="265" t="s">
        <v>125</v>
      </c>
      <c r="H13" s="265"/>
      <c r="I13" s="265"/>
      <c r="J13" s="265"/>
      <c r="K13" s="119"/>
      <c r="L13" s="181">
        <v>4</v>
      </c>
      <c r="M13" s="181">
        <v>183</v>
      </c>
      <c r="N13" s="181">
        <v>183</v>
      </c>
      <c r="O13" s="181">
        <v>0</v>
      </c>
      <c r="P13" s="181">
        <v>80617</v>
      </c>
      <c r="Q13" s="181">
        <v>389550</v>
      </c>
      <c r="R13" s="18"/>
      <c r="T13" s="181"/>
    </row>
    <row r="14" spans="3:20" ht="10.5" customHeight="1">
      <c r="C14" s="19"/>
      <c r="D14" s="19"/>
      <c r="E14" s="19"/>
      <c r="F14" s="19"/>
      <c r="G14" s="19"/>
      <c r="H14" s="19"/>
      <c r="I14" s="19"/>
      <c r="J14" s="19"/>
      <c r="K14" s="119"/>
      <c r="L14" s="181"/>
      <c r="M14" s="181"/>
      <c r="N14" s="181"/>
      <c r="O14" s="181"/>
      <c r="P14" s="181"/>
      <c r="Q14" s="181"/>
      <c r="R14" s="21"/>
      <c r="T14" s="181"/>
    </row>
    <row r="15" spans="3:20" s="10" customFormat="1" ht="10.5" customHeight="1">
      <c r="C15" s="333" t="s">
        <v>69</v>
      </c>
      <c r="D15" s="333"/>
      <c r="E15" s="333"/>
      <c r="F15" s="333"/>
      <c r="G15" s="333"/>
      <c r="H15" s="333"/>
      <c r="I15" s="333"/>
      <c r="J15" s="333"/>
      <c r="K15" s="126"/>
      <c r="L15" s="186">
        <v>31</v>
      </c>
      <c r="M15" s="186">
        <v>141</v>
      </c>
      <c r="N15" s="186">
        <v>135</v>
      </c>
      <c r="O15" s="186">
        <v>6</v>
      </c>
      <c r="P15" s="186">
        <v>38663</v>
      </c>
      <c r="Q15" s="186">
        <v>112592</v>
      </c>
      <c r="R15" s="17"/>
      <c r="T15" s="186"/>
    </row>
    <row r="16" spans="3:20" ht="10.5" customHeight="1">
      <c r="C16" s="19"/>
      <c r="D16" s="19"/>
      <c r="E16" s="19"/>
      <c r="F16" s="19"/>
      <c r="G16" s="265" t="s">
        <v>123</v>
      </c>
      <c r="H16" s="265"/>
      <c r="I16" s="265"/>
      <c r="J16" s="265"/>
      <c r="K16" s="119"/>
      <c r="L16" s="181">
        <v>8</v>
      </c>
      <c r="M16" s="181">
        <v>34</v>
      </c>
      <c r="N16" s="181">
        <v>32</v>
      </c>
      <c r="O16" s="181">
        <v>2</v>
      </c>
      <c r="P16" s="181">
        <v>10583</v>
      </c>
      <c r="Q16" s="181">
        <v>6262</v>
      </c>
      <c r="R16" s="18"/>
      <c r="T16" s="181"/>
    </row>
    <row r="17" spans="3:20" ht="10.5" customHeight="1">
      <c r="C17" s="19"/>
      <c r="D17" s="19"/>
      <c r="E17" s="19"/>
      <c r="F17" s="19"/>
      <c r="G17" s="265" t="s">
        <v>124</v>
      </c>
      <c r="H17" s="265"/>
      <c r="I17" s="265"/>
      <c r="J17" s="265"/>
      <c r="K17" s="119"/>
      <c r="L17" s="181">
        <v>5</v>
      </c>
      <c r="M17" s="181">
        <v>14</v>
      </c>
      <c r="N17" s="181">
        <v>14</v>
      </c>
      <c r="O17" s="181">
        <v>0</v>
      </c>
      <c r="P17" s="181">
        <v>3489</v>
      </c>
      <c r="Q17" s="181">
        <v>4451</v>
      </c>
      <c r="R17" s="18"/>
      <c r="T17" s="181"/>
    </row>
    <row r="18" spans="3:20" ht="10.5" customHeight="1">
      <c r="C18" s="19"/>
      <c r="D18" s="19"/>
      <c r="E18" s="19"/>
      <c r="F18" s="19"/>
      <c r="G18" s="265" t="s">
        <v>125</v>
      </c>
      <c r="H18" s="265"/>
      <c r="I18" s="265"/>
      <c r="J18" s="265"/>
      <c r="K18" s="119"/>
      <c r="L18" s="181">
        <v>9</v>
      </c>
      <c r="M18" s="181">
        <v>44</v>
      </c>
      <c r="N18" s="181">
        <v>44</v>
      </c>
      <c r="O18" s="181">
        <v>0</v>
      </c>
      <c r="P18" s="181">
        <v>14095</v>
      </c>
      <c r="Q18" s="181">
        <v>97496</v>
      </c>
      <c r="R18" s="18"/>
      <c r="T18" s="181"/>
    </row>
    <row r="19" spans="3:20" ht="10.5" customHeight="1">
      <c r="C19" s="19"/>
      <c r="D19" s="19"/>
      <c r="E19" s="19"/>
      <c r="F19" s="19"/>
      <c r="G19" s="265" t="s">
        <v>126</v>
      </c>
      <c r="H19" s="265"/>
      <c r="I19" s="265"/>
      <c r="J19" s="265"/>
      <c r="K19" s="119"/>
      <c r="L19" s="181">
        <v>9</v>
      </c>
      <c r="M19" s="181">
        <v>49</v>
      </c>
      <c r="N19" s="181">
        <v>45</v>
      </c>
      <c r="O19" s="181">
        <v>4</v>
      </c>
      <c r="P19" s="181">
        <v>10496</v>
      </c>
      <c r="Q19" s="181">
        <v>4383</v>
      </c>
      <c r="R19" s="18"/>
      <c r="T19" s="181"/>
    </row>
    <row r="20" spans="3:20" ht="6.75" customHeight="1">
      <c r="C20" s="19"/>
      <c r="D20" s="19"/>
      <c r="E20" s="19"/>
      <c r="F20" s="19"/>
      <c r="G20" s="19"/>
      <c r="H20" s="19"/>
      <c r="I20" s="19"/>
      <c r="J20" s="19"/>
      <c r="K20" s="119"/>
      <c r="L20" s="181"/>
      <c r="M20" s="181"/>
      <c r="N20" s="181"/>
      <c r="O20" s="181"/>
      <c r="P20" s="181"/>
      <c r="Q20" s="181"/>
      <c r="R20" s="21"/>
      <c r="T20" s="181"/>
    </row>
    <row r="21" spans="3:20" s="10" customFormat="1" ht="10.5" customHeight="1">
      <c r="C21" s="333" t="s">
        <v>70</v>
      </c>
      <c r="D21" s="333"/>
      <c r="E21" s="333"/>
      <c r="F21" s="333"/>
      <c r="G21" s="333"/>
      <c r="H21" s="333"/>
      <c r="I21" s="333"/>
      <c r="J21" s="333"/>
      <c r="K21" s="126"/>
      <c r="L21" s="186">
        <v>7</v>
      </c>
      <c r="M21" s="186">
        <v>60</v>
      </c>
      <c r="N21" s="186">
        <v>55</v>
      </c>
      <c r="O21" s="186">
        <v>5</v>
      </c>
      <c r="P21" s="186">
        <v>18947</v>
      </c>
      <c r="Q21" s="186">
        <v>20524</v>
      </c>
      <c r="R21" s="17"/>
      <c r="T21" s="186"/>
    </row>
    <row r="22" spans="3:20" ht="10.5" customHeight="1">
      <c r="C22" s="19"/>
      <c r="D22" s="19"/>
      <c r="E22" s="19"/>
      <c r="F22" s="19"/>
      <c r="G22" s="265" t="s">
        <v>123</v>
      </c>
      <c r="H22" s="265"/>
      <c r="I22" s="265"/>
      <c r="J22" s="265"/>
      <c r="K22" s="119"/>
      <c r="L22" s="181">
        <v>0</v>
      </c>
      <c r="M22" s="181">
        <v>0</v>
      </c>
      <c r="N22" s="181">
        <v>0</v>
      </c>
      <c r="O22" s="181">
        <v>0</v>
      </c>
      <c r="P22" s="181">
        <v>0</v>
      </c>
      <c r="Q22" s="181">
        <v>0</v>
      </c>
      <c r="R22" s="18"/>
      <c r="T22" s="181"/>
    </row>
    <row r="23" spans="3:20" ht="10.5" customHeight="1">
      <c r="C23" s="19"/>
      <c r="D23" s="19"/>
      <c r="E23" s="19"/>
      <c r="F23" s="19"/>
      <c r="G23" s="265" t="s">
        <v>124</v>
      </c>
      <c r="H23" s="265"/>
      <c r="I23" s="265"/>
      <c r="J23" s="265"/>
      <c r="K23" s="119"/>
      <c r="L23" s="181">
        <v>3</v>
      </c>
      <c r="M23" s="181">
        <v>8</v>
      </c>
      <c r="N23" s="181">
        <v>8</v>
      </c>
      <c r="O23" s="181">
        <v>0</v>
      </c>
      <c r="P23" s="181">
        <v>1505</v>
      </c>
      <c r="Q23" s="181">
        <v>1242</v>
      </c>
      <c r="R23" s="18"/>
      <c r="T23" s="181"/>
    </row>
    <row r="24" spans="3:20" ht="10.5" customHeight="1">
      <c r="C24" s="19"/>
      <c r="D24" s="19"/>
      <c r="E24" s="19"/>
      <c r="F24" s="19"/>
      <c r="G24" s="265" t="s">
        <v>125</v>
      </c>
      <c r="H24" s="265"/>
      <c r="I24" s="265"/>
      <c r="J24" s="265"/>
      <c r="K24" s="119"/>
      <c r="L24" s="185">
        <v>2</v>
      </c>
      <c r="M24" s="185" t="s">
        <v>229</v>
      </c>
      <c r="N24" s="185" t="s">
        <v>229</v>
      </c>
      <c r="O24" s="185" t="s">
        <v>229</v>
      </c>
      <c r="P24" s="185" t="s">
        <v>229</v>
      </c>
      <c r="Q24" s="185" t="s">
        <v>229</v>
      </c>
      <c r="R24" s="18"/>
      <c r="T24" s="185"/>
    </row>
    <row r="25" spans="3:20" ht="10.5" customHeight="1">
      <c r="C25" s="19"/>
      <c r="D25" s="19"/>
      <c r="E25" s="19"/>
      <c r="F25" s="19"/>
      <c r="G25" s="265" t="s">
        <v>126</v>
      </c>
      <c r="H25" s="265"/>
      <c r="I25" s="265"/>
      <c r="J25" s="265"/>
      <c r="K25" s="119"/>
      <c r="L25" s="185">
        <v>2</v>
      </c>
      <c r="M25" s="185" t="s">
        <v>229</v>
      </c>
      <c r="N25" s="185" t="s">
        <v>229</v>
      </c>
      <c r="O25" s="185" t="s">
        <v>229</v>
      </c>
      <c r="P25" s="185" t="s">
        <v>229</v>
      </c>
      <c r="Q25" s="185" t="s">
        <v>229</v>
      </c>
      <c r="R25" s="18"/>
      <c r="T25" s="185"/>
    </row>
    <row r="26" spans="3:20" ht="6.75" customHeight="1">
      <c r="C26" s="19"/>
      <c r="D26" s="19"/>
      <c r="E26" s="19"/>
      <c r="F26" s="19"/>
      <c r="G26" s="19"/>
      <c r="H26" s="19"/>
      <c r="I26" s="19"/>
      <c r="J26" s="19"/>
      <c r="K26" s="119"/>
      <c r="L26" s="185"/>
      <c r="M26" s="185"/>
      <c r="N26" s="185"/>
      <c r="O26" s="185"/>
      <c r="P26" s="185"/>
      <c r="Q26" s="185"/>
      <c r="R26" s="21"/>
      <c r="T26" s="185"/>
    </row>
    <row r="27" spans="3:20" s="10" customFormat="1" ht="10.5" customHeight="1">
      <c r="C27" s="333" t="s">
        <v>71</v>
      </c>
      <c r="D27" s="333"/>
      <c r="E27" s="333"/>
      <c r="F27" s="333"/>
      <c r="G27" s="333"/>
      <c r="H27" s="333"/>
      <c r="I27" s="333"/>
      <c r="J27" s="333"/>
      <c r="K27" s="126"/>
      <c r="L27" s="184">
        <v>7</v>
      </c>
      <c r="M27" s="184">
        <v>75</v>
      </c>
      <c r="N27" s="184">
        <v>73</v>
      </c>
      <c r="O27" s="184">
        <v>2</v>
      </c>
      <c r="P27" s="184">
        <v>24038</v>
      </c>
      <c r="Q27" s="184">
        <v>222098</v>
      </c>
      <c r="R27" s="17"/>
      <c r="T27" s="184"/>
    </row>
    <row r="28" spans="3:20" ht="10.5" customHeight="1">
      <c r="C28" s="19"/>
      <c r="D28" s="19"/>
      <c r="E28" s="19"/>
      <c r="F28" s="19"/>
      <c r="G28" s="265" t="s">
        <v>123</v>
      </c>
      <c r="H28" s="265"/>
      <c r="I28" s="265"/>
      <c r="J28" s="265"/>
      <c r="K28" s="119"/>
      <c r="L28" s="185">
        <v>3</v>
      </c>
      <c r="M28" s="185">
        <v>18</v>
      </c>
      <c r="N28" s="185">
        <v>16</v>
      </c>
      <c r="O28" s="185">
        <v>2</v>
      </c>
      <c r="P28" s="185">
        <v>2794</v>
      </c>
      <c r="Q28" s="185">
        <v>1641</v>
      </c>
      <c r="R28" s="24"/>
      <c r="T28" s="185"/>
    </row>
    <row r="29" spans="3:20" ht="10.5" customHeight="1">
      <c r="C29" s="19"/>
      <c r="D29" s="19"/>
      <c r="E29" s="19"/>
      <c r="F29" s="19"/>
      <c r="G29" s="265" t="s">
        <v>124</v>
      </c>
      <c r="H29" s="265"/>
      <c r="I29" s="265"/>
      <c r="J29" s="265"/>
      <c r="K29" s="119"/>
      <c r="L29" s="185">
        <v>0</v>
      </c>
      <c r="M29" s="185">
        <v>0</v>
      </c>
      <c r="N29" s="185">
        <v>0</v>
      </c>
      <c r="O29" s="185">
        <v>0</v>
      </c>
      <c r="P29" s="185">
        <v>0</v>
      </c>
      <c r="Q29" s="185">
        <v>0</v>
      </c>
      <c r="R29" s="24"/>
      <c r="T29" s="185"/>
    </row>
    <row r="30" spans="3:20" ht="10.5" customHeight="1">
      <c r="C30" s="19"/>
      <c r="D30" s="19"/>
      <c r="E30" s="19"/>
      <c r="F30" s="19"/>
      <c r="G30" s="265" t="s">
        <v>125</v>
      </c>
      <c r="H30" s="265"/>
      <c r="I30" s="265"/>
      <c r="J30" s="265"/>
      <c r="K30" s="119"/>
      <c r="L30" s="185">
        <v>2</v>
      </c>
      <c r="M30" s="185" t="s">
        <v>229</v>
      </c>
      <c r="N30" s="185" t="s">
        <v>229</v>
      </c>
      <c r="O30" s="185" t="s">
        <v>229</v>
      </c>
      <c r="P30" s="185" t="s">
        <v>229</v>
      </c>
      <c r="Q30" s="185" t="s">
        <v>229</v>
      </c>
      <c r="R30" s="18"/>
      <c r="T30" s="185"/>
    </row>
    <row r="31" spans="3:20" ht="10.5" customHeight="1">
      <c r="C31" s="19"/>
      <c r="D31" s="19"/>
      <c r="E31" s="19"/>
      <c r="F31" s="19"/>
      <c r="G31" s="265" t="s">
        <v>126</v>
      </c>
      <c r="H31" s="265"/>
      <c r="I31" s="265"/>
      <c r="J31" s="265"/>
      <c r="K31" s="119"/>
      <c r="L31" s="185">
        <v>1</v>
      </c>
      <c r="M31" s="185" t="s">
        <v>229</v>
      </c>
      <c r="N31" s="185" t="s">
        <v>229</v>
      </c>
      <c r="O31" s="185" t="s">
        <v>229</v>
      </c>
      <c r="P31" s="185" t="s">
        <v>229</v>
      </c>
      <c r="Q31" s="185" t="s">
        <v>229</v>
      </c>
      <c r="R31" s="24"/>
      <c r="T31" s="185"/>
    </row>
    <row r="32" spans="3:20" ht="10.5" customHeight="1">
      <c r="C32" s="19"/>
      <c r="D32" s="19"/>
      <c r="E32" s="19"/>
      <c r="F32" s="19"/>
      <c r="G32" s="265" t="s">
        <v>127</v>
      </c>
      <c r="H32" s="265"/>
      <c r="I32" s="265"/>
      <c r="J32" s="265"/>
      <c r="K32" s="119"/>
      <c r="L32" s="185">
        <v>1</v>
      </c>
      <c r="M32" s="185" t="s">
        <v>229</v>
      </c>
      <c r="N32" s="185" t="s">
        <v>229</v>
      </c>
      <c r="O32" s="185" t="s">
        <v>229</v>
      </c>
      <c r="P32" s="185" t="s">
        <v>229</v>
      </c>
      <c r="Q32" s="185" t="s">
        <v>229</v>
      </c>
      <c r="R32" s="18"/>
      <c r="T32" s="185"/>
    </row>
    <row r="33" spans="11:20" ht="6.75" customHeight="1">
      <c r="K33" s="120"/>
      <c r="L33" s="185"/>
      <c r="M33" s="185"/>
      <c r="N33" s="185"/>
      <c r="O33" s="185"/>
      <c r="P33" s="185"/>
      <c r="Q33" s="185"/>
      <c r="R33" s="18"/>
      <c r="T33" s="185"/>
    </row>
    <row r="34" spans="3:20" s="10" customFormat="1" ht="10.5" customHeight="1">
      <c r="C34" s="333" t="s">
        <v>72</v>
      </c>
      <c r="D34" s="333"/>
      <c r="E34" s="333"/>
      <c r="F34" s="333"/>
      <c r="G34" s="333"/>
      <c r="H34" s="333"/>
      <c r="I34" s="333"/>
      <c r="J34" s="333"/>
      <c r="K34" s="126"/>
      <c r="L34" s="184">
        <v>10</v>
      </c>
      <c r="M34" s="184">
        <v>95</v>
      </c>
      <c r="N34" s="184">
        <v>93</v>
      </c>
      <c r="O34" s="184">
        <v>2</v>
      </c>
      <c r="P34" s="184">
        <v>32129</v>
      </c>
      <c r="Q34" s="184">
        <v>72096</v>
      </c>
      <c r="R34" s="17"/>
      <c r="T34" s="184"/>
    </row>
    <row r="35" spans="3:20" ht="10.5" customHeight="1">
      <c r="C35" s="19"/>
      <c r="D35" s="19"/>
      <c r="E35" s="19"/>
      <c r="F35" s="19"/>
      <c r="G35" s="265" t="s">
        <v>123</v>
      </c>
      <c r="H35" s="265"/>
      <c r="I35" s="265"/>
      <c r="J35" s="265"/>
      <c r="K35" s="119"/>
      <c r="L35" s="185">
        <v>1</v>
      </c>
      <c r="M35" s="185" t="s">
        <v>229</v>
      </c>
      <c r="N35" s="185" t="s">
        <v>229</v>
      </c>
      <c r="O35" s="185" t="s">
        <v>229</v>
      </c>
      <c r="P35" s="185" t="s">
        <v>229</v>
      </c>
      <c r="Q35" s="185" t="s">
        <v>229</v>
      </c>
      <c r="R35" s="18"/>
      <c r="T35" s="185"/>
    </row>
    <row r="36" spans="3:20" ht="10.5" customHeight="1">
      <c r="C36" s="19"/>
      <c r="D36" s="19"/>
      <c r="E36" s="19"/>
      <c r="F36" s="19"/>
      <c r="G36" s="265" t="s">
        <v>124</v>
      </c>
      <c r="H36" s="265"/>
      <c r="I36" s="265"/>
      <c r="J36" s="265"/>
      <c r="K36" s="119"/>
      <c r="L36" s="185">
        <v>6</v>
      </c>
      <c r="M36" s="185">
        <v>54</v>
      </c>
      <c r="N36" s="185">
        <v>52</v>
      </c>
      <c r="O36" s="185">
        <v>2</v>
      </c>
      <c r="P36" s="185">
        <v>25540</v>
      </c>
      <c r="Q36" s="185">
        <v>56481</v>
      </c>
      <c r="R36" s="24"/>
      <c r="T36" s="185"/>
    </row>
    <row r="37" spans="3:20" ht="10.5" customHeight="1">
      <c r="C37" s="19"/>
      <c r="D37" s="19"/>
      <c r="E37" s="19"/>
      <c r="F37" s="19"/>
      <c r="G37" s="265" t="s">
        <v>125</v>
      </c>
      <c r="H37" s="265"/>
      <c r="I37" s="265"/>
      <c r="J37" s="265"/>
      <c r="K37" s="119"/>
      <c r="L37" s="185">
        <v>2</v>
      </c>
      <c r="M37" s="185" t="s">
        <v>229</v>
      </c>
      <c r="N37" s="185" t="s">
        <v>229</v>
      </c>
      <c r="O37" s="185" t="s">
        <v>229</v>
      </c>
      <c r="P37" s="185" t="s">
        <v>229</v>
      </c>
      <c r="Q37" s="185" t="s">
        <v>229</v>
      </c>
      <c r="R37" s="24"/>
      <c r="T37" s="185"/>
    </row>
    <row r="38" spans="3:20" ht="10.5" customHeight="1">
      <c r="C38" s="19"/>
      <c r="D38" s="19"/>
      <c r="E38" s="19"/>
      <c r="F38" s="19"/>
      <c r="G38" s="265" t="s">
        <v>126</v>
      </c>
      <c r="H38" s="265"/>
      <c r="I38" s="265"/>
      <c r="J38" s="265"/>
      <c r="K38" s="119"/>
      <c r="L38" s="185">
        <v>0</v>
      </c>
      <c r="M38" s="185">
        <v>0</v>
      </c>
      <c r="N38" s="185">
        <v>0</v>
      </c>
      <c r="O38" s="185">
        <v>0</v>
      </c>
      <c r="P38" s="185">
        <v>0</v>
      </c>
      <c r="Q38" s="185">
        <v>0</v>
      </c>
      <c r="R38" s="18"/>
      <c r="T38" s="185"/>
    </row>
    <row r="39" spans="3:20" ht="10.5" customHeight="1">
      <c r="C39" s="19"/>
      <c r="D39" s="19"/>
      <c r="E39" s="19"/>
      <c r="F39" s="19"/>
      <c r="G39" s="265" t="s">
        <v>127</v>
      </c>
      <c r="H39" s="265"/>
      <c r="I39" s="265"/>
      <c r="J39" s="265"/>
      <c r="K39" s="119"/>
      <c r="L39" s="185">
        <v>1</v>
      </c>
      <c r="M39" s="185" t="s">
        <v>229</v>
      </c>
      <c r="N39" s="185" t="s">
        <v>229</v>
      </c>
      <c r="O39" s="185" t="s">
        <v>229</v>
      </c>
      <c r="P39" s="185" t="s">
        <v>229</v>
      </c>
      <c r="Q39" s="185" t="s">
        <v>229</v>
      </c>
      <c r="R39" s="18"/>
      <c r="T39" s="185"/>
    </row>
    <row r="40" spans="3:20" ht="6.75" customHeight="1">
      <c r="C40" s="19"/>
      <c r="D40" s="19"/>
      <c r="E40" s="19"/>
      <c r="F40" s="19"/>
      <c r="G40" s="19"/>
      <c r="H40" s="19"/>
      <c r="I40" s="19"/>
      <c r="J40" s="19"/>
      <c r="K40" s="119"/>
      <c r="L40" s="185"/>
      <c r="M40" s="185"/>
      <c r="N40" s="185"/>
      <c r="O40" s="185"/>
      <c r="P40" s="185"/>
      <c r="Q40" s="185"/>
      <c r="R40" s="21"/>
      <c r="T40" s="185"/>
    </row>
    <row r="41" spans="3:20" s="10" customFormat="1" ht="10.5" customHeight="1">
      <c r="C41" s="333" t="s">
        <v>73</v>
      </c>
      <c r="D41" s="333"/>
      <c r="E41" s="333"/>
      <c r="F41" s="333"/>
      <c r="G41" s="333"/>
      <c r="H41" s="333"/>
      <c r="I41" s="333"/>
      <c r="J41" s="333"/>
      <c r="K41" s="126"/>
      <c r="L41" s="184">
        <v>18</v>
      </c>
      <c r="M41" s="184">
        <v>354</v>
      </c>
      <c r="N41" s="184">
        <v>350</v>
      </c>
      <c r="O41" s="184">
        <v>4</v>
      </c>
      <c r="P41" s="184">
        <v>124766</v>
      </c>
      <c r="Q41" s="184">
        <v>254551</v>
      </c>
      <c r="R41" s="17"/>
      <c r="T41" s="184"/>
    </row>
    <row r="42" spans="3:20" ht="10.5" customHeight="1">
      <c r="C42" s="19"/>
      <c r="D42" s="19"/>
      <c r="E42" s="19"/>
      <c r="F42" s="19"/>
      <c r="G42" s="265" t="s">
        <v>123</v>
      </c>
      <c r="H42" s="265"/>
      <c r="I42" s="265"/>
      <c r="J42" s="265"/>
      <c r="K42" s="119"/>
      <c r="L42" s="185">
        <v>2</v>
      </c>
      <c r="M42" s="185" t="s">
        <v>229</v>
      </c>
      <c r="N42" s="185" t="s">
        <v>229</v>
      </c>
      <c r="O42" s="185" t="s">
        <v>229</v>
      </c>
      <c r="P42" s="185" t="s">
        <v>229</v>
      </c>
      <c r="Q42" s="185" t="s">
        <v>229</v>
      </c>
      <c r="R42" s="24"/>
      <c r="T42" s="185"/>
    </row>
    <row r="43" spans="3:20" ht="10.5" customHeight="1">
      <c r="C43" s="19"/>
      <c r="D43" s="19"/>
      <c r="E43" s="19"/>
      <c r="F43" s="19"/>
      <c r="G43" s="265" t="s">
        <v>124</v>
      </c>
      <c r="H43" s="265"/>
      <c r="I43" s="265"/>
      <c r="J43" s="265"/>
      <c r="K43" s="119"/>
      <c r="L43" s="185">
        <v>1</v>
      </c>
      <c r="M43" s="185" t="s">
        <v>229</v>
      </c>
      <c r="N43" s="185" t="s">
        <v>229</v>
      </c>
      <c r="O43" s="185" t="s">
        <v>229</v>
      </c>
      <c r="P43" s="185" t="s">
        <v>229</v>
      </c>
      <c r="Q43" s="185" t="s">
        <v>229</v>
      </c>
      <c r="R43" s="18"/>
      <c r="T43" s="185"/>
    </row>
    <row r="44" spans="3:20" ht="10.5" customHeight="1">
      <c r="C44" s="19"/>
      <c r="D44" s="19"/>
      <c r="E44" s="19"/>
      <c r="F44" s="19"/>
      <c r="G44" s="265" t="s">
        <v>125</v>
      </c>
      <c r="H44" s="265"/>
      <c r="I44" s="265"/>
      <c r="J44" s="265"/>
      <c r="K44" s="119"/>
      <c r="L44" s="185">
        <v>5</v>
      </c>
      <c r="M44" s="185">
        <v>128</v>
      </c>
      <c r="N44" s="185">
        <v>124</v>
      </c>
      <c r="O44" s="185">
        <v>4</v>
      </c>
      <c r="P44" s="185">
        <v>52968</v>
      </c>
      <c r="Q44" s="185">
        <v>116285</v>
      </c>
      <c r="R44" s="18"/>
      <c r="T44" s="185"/>
    </row>
    <row r="45" spans="3:20" ht="10.5" customHeight="1">
      <c r="C45" s="19"/>
      <c r="D45" s="19"/>
      <c r="E45" s="19"/>
      <c r="F45" s="19"/>
      <c r="G45" s="265" t="s">
        <v>126</v>
      </c>
      <c r="H45" s="265"/>
      <c r="I45" s="265"/>
      <c r="J45" s="265"/>
      <c r="K45" s="119"/>
      <c r="L45" s="185">
        <v>4</v>
      </c>
      <c r="M45" s="185">
        <v>36</v>
      </c>
      <c r="N45" s="185">
        <v>36</v>
      </c>
      <c r="O45" s="185">
        <v>0</v>
      </c>
      <c r="P45" s="185">
        <v>10179</v>
      </c>
      <c r="Q45" s="185">
        <v>10020</v>
      </c>
      <c r="R45" s="18"/>
      <c r="T45" s="185"/>
    </row>
    <row r="46" spans="3:20" ht="10.5" customHeight="1">
      <c r="C46" s="19"/>
      <c r="D46" s="19"/>
      <c r="E46" s="19"/>
      <c r="F46" s="19"/>
      <c r="G46" s="265" t="s">
        <v>127</v>
      </c>
      <c r="H46" s="265"/>
      <c r="I46" s="265"/>
      <c r="J46" s="265"/>
      <c r="K46" s="119"/>
      <c r="L46" s="185">
        <v>1</v>
      </c>
      <c r="M46" s="185" t="s">
        <v>229</v>
      </c>
      <c r="N46" s="185" t="s">
        <v>229</v>
      </c>
      <c r="O46" s="185" t="s">
        <v>229</v>
      </c>
      <c r="P46" s="185" t="s">
        <v>229</v>
      </c>
      <c r="Q46" s="185" t="s">
        <v>229</v>
      </c>
      <c r="R46" s="18"/>
      <c r="T46" s="185"/>
    </row>
    <row r="47" spans="3:20" ht="10.5" customHeight="1">
      <c r="C47" s="19"/>
      <c r="D47" s="19"/>
      <c r="E47" s="19"/>
      <c r="F47" s="19"/>
      <c r="G47" s="265" t="s">
        <v>128</v>
      </c>
      <c r="H47" s="265"/>
      <c r="I47" s="265"/>
      <c r="J47" s="265"/>
      <c r="K47" s="119"/>
      <c r="L47" s="185">
        <v>5</v>
      </c>
      <c r="M47" s="185">
        <v>35</v>
      </c>
      <c r="N47" s="185">
        <v>35</v>
      </c>
      <c r="O47" s="185">
        <v>0</v>
      </c>
      <c r="P47" s="185">
        <v>10578</v>
      </c>
      <c r="Q47" s="185">
        <v>25192</v>
      </c>
      <c r="R47" s="18"/>
      <c r="T47" s="185"/>
    </row>
    <row r="48" spans="3:20" ht="6.75" customHeight="1">
      <c r="C48" s="19"/>
      <c r="D48" s="19"/>
      <c r="E48" s="19"/>
      <c r="F48" s="19"/>
      <c r="G48" s="19"/>
      <c r="H48" s="19"/>
      <c r="I48" s="19"/>
      <c r="J48" s="19"/>
      <c r="K48" s="119"/>
      <c r="L48" s="185"/>
      <c r="M48" s="185"/>
      <c r="N48" s="185"/>
      <c r="O48" s="185"/>
      <c r="P48" s="185"/>
      <c r="Q48" s="185"/>
      <c r="R48" s="21"/>
      <c r="T48" s="185"/>
    </row>
    <row r="49" spans="3:20" s="10" customFormat="1" ht="10.5" customHeight="1">
      <c r="C49" s="333" t="s">
        <v>74</v>
      </c>
      <c r="D49" s="333"/>
      <c r="E49" s="333"/>
      <c r="F49" s="333"/>
      <c r="G49" s="333"/>
      <c r="H49" s="333"/>
      <c r="I49" s="333"/>
      <c r="J49" s="333"/>
      <c r="K49" s="126"/>
      <c r="L49" s="184">
        <v>8</v>
      </c>
      <c r="M49" s="184">
        <v>36</v>
      </c>
      <c r="N49" s="184">
        <v>36</v>
      </c>
      <c r="O49" s="184">
        <v>0</v>
      </c>
      <c r="P49" s="184">
        <v>11426</v>
      </c>
      <c r="Q49" s="184">
        <v>15963</v>
      </c>
      <c r="R49" s="17"/>
      <c r="T49" s="184"/>
    </row>
    <row r="50" spans="3:20" ht="10.5" customHeight="1">
      <c r="C50" s="19"/>
      <c r="D50" s="19"/>
      <c r="E50" s="19"/>
      <c r="F50" s="19"/>
      <c r="G50" s="265" t="s">
        <v>123</v>
      </c>
      <c r="H50" s="265"/>
      <c r="I50" s="265"/>
      <c r="J50" s="265"/>
      <c r="K50" s="119"/>
      <c r="L50" s="185">
        <v>2</v>
      </c>
      <c r="M50" s="185" t="s">
        <v>229</v>
      </c>
      <c r="N50" s="185" t="s">
        <v>229</v>
      </c>
      <c r="O50" s="185" t="s">
        <v>229</v>
      </c>
      <c r="P50" s="185" t="s">
        <v>229</v>
      </c>
      <c r="Q50" s="185" t="s">
        <v>229</v>
      </c>
      <c r="R50" s="18"/>
      <c r="T50" s="185"/>
    </row>
    <row r="51" spans="3:20" ht="10.5" customHeight="1">
      <c r="C51" s="19"/>
      <c r="D51" s="19"/>
      <c r="E51" s="19"/>
      <c r="F51" s="19"/>
      <c r="G51" s="265" t="s">
        <v>124</v>
      </c>
      <c r="H51" s="265"/>
      <c r="I51" s="265"/>
      <c r="J51" s="265"/>
      <c r="K51" s="119"/>
      <c r="L51" s="185">
        <v>2</v>
      </c>
      <c r="M51" s="185" t="s">
        <v>229</v>
      </c>
      <c r="N51" s="185" t="s">
        <v>229</v>
      </c>
      <c r="O51" s="185" t="s">
        <v>229</v>
      </c>
      <c r="P51" s="185" t="s">
        <v>229</v>
      </c>
      <c r="Q51" s="185" t="s">
        <v>229</v>
      </c>
      <c r="R51" s="18"/>
      <c r="T51" s="185"/>
    </row>
    <row r="52" spans="3:20" ht="10.5" customHeight="1">
      <c r="C52" s="19"/>
      <c r="D52" s="19"/>
      <c r="E52" s="19"/>
      <c r="F52" s="19"/>
      <c r="G52" s="265" t="s">
        <v>125</v>
      </c>
      <c r="H52" s="265"/>
      <c r="I52" s="265"/>
      <c r="J52" s="265"/>
      <c r="K52" s="119"/>
      <c r="L52" s="185">
        <v>4</v>
      </c>
      <c r="M52" s="185">
        <v>10</v>
      </c>
      <c r="N52" s="185">
        <v>10</v>
      </c>
      <c r="O52" s="185">
        <v>0</v>
      </c>
      <c r="P52" s="185">
        <v>2106</v>
      </c>
      <c r="Q52" s="185">
        <v>902</v>
      </c>
      <c r="R52" s="18"/>
      <c r="T52" s="185"/>
    </row>
    <row r="53" spans="11:20" ht="6.75" customHeight="1">
      <c r="K53" s="120"/>
      <c r="L53" s="185"/>
      <c r="M53" s="185"/>
      <c r="N53" s="185"/>
      <c r="O53" s="185"/>
      <c r="P53" s="185"/>
      <c r="Q53" s="185"/>
      <c r="R53" s="18"/>
      <c r="T53" s="185"/>
    </row>
    <row r="54" spans="3:20" s="10" customFormat="1" ht="10.5" customHeight="1">
      <c r="C54" s="333" t="s">
        <v>133</v>
      </c>
      <c r="D54" s="333"/>
      <c r="E54" s="333"/>
      <c r="F54" s="333"/>
      <c r="G54" s="333"/>
      <c r="H54" s="333"/>
      <c r="I54" s="333"/>
      <c r="J54" s="333"/>
      <c r="K54" s="126"/>
      <c r="L54" s="184">
        <v>9</v>
      </c>
      <c r="M54" s="184">
        <v>111</v>
      </c>
      <c r="N54" s="184">
        <v>109</v>
      </c>
      <c r="O54" s="184">
        <v>2</v>
      </c>
      <c r="P54" s="184">
        <v>39642</v>
      </c>
      <c r="Q54" s="184">
        <v>76424</v>
      </c>
      <c r="R54" s="17"/>
      <c r="T54" s="184"/>
    </row>
    <row r="55" spans="3:20" ht="10.5" customHeight="1">
      <c r="C55" s="19"/>
      <c r="D55" s="19"/>
      <c r="E55" s="19"/>
      <c r="F55" s="15"/>
      <c r="G55" s="265" t="s">
        <v>123</v>
      </c>
      <c r="H55" s="265"/>
      <c r="I55" s="265"/>
      <c r="J55" s="265"/>
      <c r="K55" s="119"/>
      <c r="L55" s="185">
        <v>2</v>
      </c>
      <c r="M55" s="185" t="s">
        <v>229</v>
      </c>
      <c r="N55" s="185" t="s">
        <v>229</v>
      </c>
      <c r="O55" s="185" t="s">
        <v>229</v>
      </c>
      <c r="P55" s="185" t="s">
        <v>229</v>
      </c>
      <c r="Q55" s="185" t="s">
        <v>229</v>
      </c>
      <c r="R55" s="18"/>
      <c r="T55" s="185"/>
    </row>
    <row r="56" spans="3:20" ht="10.5" customHeight="1">
      <c r="C56" s="19"/>
      <c r="D56" s="19"/>
      <c r="E56" s="19"/>
      <c r="F56" s="15"/>
      <c r="G56" s="265" t="s">
        <v>124</v>
      </c>
      <c r="H56" s="265"/>
      <c r="I56" s="265"/>
      <c r="J56" s="265"/>
      <c r="K56" s="119"/>
      <c r="L56" s="185">
        <v>1</v>
      </c>
      <c r="M56" s="185" t="s">
        <v>229</v>
      </c>
      <c r="N56" s="185" t="s">
        <v>229</v>
      </c>
      <c r="O56" s="185" t="s">
        <v>229</v>
      </c>
      <c r="P56" s="185" t="s">
        <v>229</v>
      </c>
      <c r="Q56" s="185" t="s">
        <v>229</v>
      </c>
      <c r="R56" s="24"/>
      <c r="T56" s="185"/>
    </row>
    <row r="57" spans="3:20" ht="10.5" customHeight="1">
      <c r="C57" s="19"/>
      <c r="D57" s="19"/>
      <c r="E57" s="19"/>
      <c r="F57" s="15"/>
      <c r="G57" s="265" t="s">
        <v>125</v>
      </c>
      <c r="H57" s="265"/>
      <c r="I57" s="265"/>
      <c r="J57" s="265"/>
      <c r="K57" s="119"/>
      <c r="L57" s="185">
        <v>1</v>
      </c>
      <c r="M57" s="185" t="s">
        <v>229</v>
      </c>
      <c r="N57" s="185" t="s">
        <v>229</v>
      </c>
      <c r="O57" s="185" t="s">
        <v>229</v>
      </c>
      <c r="P57" s="185" t="s">
        <v>229</v>
      </c>
      <c r="Q57" s="185" t="s">
        <v>229</v>
      </c>
      <c r="R57" s="24"/>
      <c r="T57" s="185"/>
    </row>
    <row r="58" spans="3:20" ht="10.5" customHeight="1">
      <c r="C58" s="19"/>
      <c r="D58" s="19"/>
      <c r="E58" s="19"/>
      <c r="F58" s="15"/>
      <c r="G58" s="265" t="s">
        <v>126</v>
      </c>
      <c r="H58" s="265"/>
      <c r="I58" s="265"/>
      <c r="J58" s="265"/>
      <c r="K58" s="119"/>
      <c r="L58" s="185">
        <v>0</v>
      </c>
      <c r="M58" s="185">
        <v>0</v>
      </c>
      <c r="N58" s="185">
        <v>0</v>
      </c>
      <c r="O58" s="185">
        <v>0</v>
      </c>
      <c r="P58" s="185">
        <v>0</v>
      </c>
      <c r="Q58" s="185">
        <v>0</v>
      </c>
      <c r="R58" s="18"/>
      <c r="T58" s="185"/>
    </row>
    <row r="59" spans="3:20" ht="10.5" customHeight="1">
      <c r="C59" s="19"/>
      <c r="D59" s="19"/>
      <c r="E59" s="19"/>
      <c r="F59" s="15"/>
      <c r="G59" s="265" t="s">
        <v>127</v>
      </c>
      <c r="H59" s="265"/>
      <c r="I59" s="265"/>
      <c r="J59" s="265"/>
      <c r="K59" s="119"/>
      <c r="L59" s="185">
        <v>2</v>
      </c>
      <c r="M59" s="185" t="s">
        <v>229</v>
      </c>
      <c r="N59" s="185" t="s">
        <v>229</v>
      </c>
      <c r="O59" s="185" t="s">
        <v>229</v>
      </c>
      <c r="P59" s="185" t="s">
        <v>229</v>
      </c>
      <c r="Q59" s="185" t="s">
        <v>229</v>
      </c>
      <c r="R59" s="18"/>
      <c r="T59" s="185"/>
    </row>
    <row r="60" spans="3:20" ht="10.5" customHeight="1">
      <c r="C60" s="19"/>
      <c r="D60" s="19"/>
      <c r="E60" s="19"/>
      <c r="F60" s="15"/>
      <c r="G60" s="265" t="s">
        <v>128</v>
      </c>
      <c r="H60" s="265"/>
      <c r="I60" s="265"/>
      <c r="J60" s="265"/>
      <c r="K60" s="119"/>
      <c r="L60" s="185">
        <v>0</v>
      </c>
      <c r="M60" s="185">
        <v>0</v>
      </c>
      <c r="N60" s="185">
        <v>0</v>
      </c>
      <c r="O60" s="185">
        <v>0</v>
      </c>
      <c r="P60" s="185">
        <v>0</v>
      </c>
      <c r="Q60" s="185">
        <v>0</v>
      </c>
      <c r="R60" s="18"/>
      <c r="T60" s="185"/>
    </row>
    <row r="61" spans="3:20" ht="10.5" customHeight="1">
      <c r="C61" s="19"/>
      <c r="D61" s="19"/>
      <c r="E61" s="19"/>
      <c r="F61" s="15"/>
      <c r="G61" s="265" t="s">
        <v>130</v>
      </c>
      <c r="H61" s="265"/>
      <c r="I61" s="265"/>
      <c r="J61" s="265"/>
      <c r="K61" s="119"/>
      <c r="L61" s="185">
        <v>2</v>
      </c>
      <c r="M61" s="185" t="s">
        <v>229</v>
      </c>
      <c r="N61" s="185" t="s">
        <v>229</v>
      </c>
      <c r="O61" s="185" t="s">
        <v>229</v>
      </c>
      <c r="P61" s="185" t="s">
        <v>229</v>
      </c>
      <c r="Q61" s="185" t="s">
        <v>229</v>
      </c>
      <c r="R61" s="24"/>
      <c r="T61" s="185"/>
    </row>
    <row r="62" spans="3:20" ht="10.5" customHeight="1">
      <c r="C62" s="19"/>
      <c r="D62" s="19"/>
      <c r="E62" s="19"/>
      <c r="F62" s="15"/>
      <c r="G62" s="265" t="s">
        <v>131</v>
      </c>
      <c r="H62" s="265"/>
      <c r="I62" s="265"/>
      <c r="J62" s="265"/>
      <c r="K62" s="119"/>
      <c r="L62" s="185">
        <v>1</v>
      </c>
      <c r="M62" s="185" t="s">
        <v>229</v>
      </c>
      <c r="N62" s="185" t="s">
        <v>229</v>
      </c>
      <c r="O62" s="185" t="s">
        <v>229</v>
      </c>
      <c r="P62" s="185" t="s">
        <v>229</v>
      </c>
      <c r="Q62" s="185" t="s">
        <v>229</v>
      </c>
      <c r="R62" s="18"/>
      <c r="T62" s="185"/>
    </row>
    <row r="63" spans="3:20" ht="6.75" customHeight="1">
      <c r="C63" s="19"/>
      <c r="D63" s="19"/>
      <c r="E63" s="19"/>
      <c r="F63" s="19"/>
      <c r="G63" s="19"/>
      <c r="H63" s="19"/>
      <c r="I63" s="19"/>
      <c r="J63" s="19"/>
      <c r="K63" s="119"/>
      <c r="L63" s="185"/>
      <c r="M63" s="185"/>
      <c r="N63" s="185"/>
      <c r="O63" s="185"/>
      <c r="P63" s="185"/>
      <c r="Q63" s="185"/>
      <c r="R63" s="21"/>
      <c r="T63" s="185"/>
    </row>
    <row r="64" spans="3:20" s="10" customFormat="1" ht="10.5" customHeight="1">
      <c r="C64" s="333" t="s">
        <v>76</v>
      </c>
      <c r="D64" s="333"/>
      <c r="E64" s="333"/>
      <c r="F64" s="333"/>
      <c r="G64" s="333"/>
      <c r="H64" s="333"/>
      <c r="I64" s="333"/>
      <c r="J64" s="333"/>
      <c r="K64" s="126"/>
      <c r="L64" s="184">
        <v>18</v>
      </c>
      <c r="M64" s="184">
        <v>92</v>
      </c>
      <c r="N64" s="184">
        <v>88</v>
      </c>
      <c r="O64" s="184">
        <v>4</v>
      </c>
      <c r="P64" s="184">
        <v>29516</v>
      </c>
      <c r="Q64" s="184">
        <v>59485</v>
      </c>
      <c r="R64" s="17"/>
      <c r="T64" s="184"/>
    </row>
    <row r="65" spans="3:20" ht="10.5" customHeight="1">
      <c r="C65" s="19"/>
      <c r="D65" s="19"/>
      <c r="E65" s="19"/>
      <c r="F65" s="15"/>
      <c r="G65" s="265" t="s">
        <v>123</v>
      </c>
      <c r="H65" s="265"/>
      <c r="I65" s="265"/>
      <c r="J65" s="265"/>
      <c r="K65" s="119"/>
      <c r="L65" s="185">
        <v>0</v>
      </c>
      <c r="M65" s="185">
        <v>0</v>
      </c>
      <c r="N65" s="185">
        <v>0</v>
      </c>
      <c r="O65" s="185">
        <v>0</v>
      </c>
      <c r="P65" s="185">
        <v>0</v>
      </c>
      <c r="Q65" s="185">
        <v>0</v>
      </c>
      <c r="R65" s="18"/>
      <c r="T65" s="185"/>
    </row>
    <row r="66" spans="3:20" ht="10.5" customHeight="1">
      <c r="C66" s="19"/>
      <c r="D66" s="19"/>
      <c r="E66" s="19"/>
      <c r="F66" s="15"/>
      <c r="G66" s="265" t="s">
        <v>124</v>
      </c>
      <c r="H66" s="265"/>
      <c r="I66" s="265"/>
      <c r="J66" s="265"/>
      <c r="K66" s="119"/>
      <c r="L66" s="185">
        <v>4</v>
      </c>
      <c r="M66" s="185">
        <v>12</v>
      </c>
      <c r="N66" s="185">
        <v>10</v>
      </c>
      <c r="O66" s="185">
        <v>2</v>
      </c>
      <c r="P66" s="185">
        <v>1288</v>
      </c>
      <c r="Q66" s="185">
        <v>5703</v>
      </c>
      <c r="R66" s="24"/>
      <c r="T66" s="185"/>
    </row>
    <row r="67" spans="3:20" ht="10.5" customHeight="1">
      <c r="C67" s="19"/>
      <c r="D67" s="19"/>
      <c r="E67" s="19"/>
      <c r="F67" s="15"/>
      <c r="G67" s="265" t="s">
        <v>125</v>
      </c>
      <c r="H67" s="265"/>
      <c r="I67" s="265"/>
      <c r="J67" s="265"/>
      <c r="K67" s="119"/>
      <c r="L67" s="185">
        <v>3</v>
      </c>
      <c r="M67" s="185">
        <v>7</v>
      </c>
      <c r="N67" s="185">
        <v>5</v>
      </c>
      <c r="O67" s="185">
        <v>2</v>
      </c>
      <c r="P67" s="185">
        <v>447</v>
      </c>
      <c r="Q67" s="185">
        <v>844</v>
      </c>
      <c r="R67" s="18"/>
      <c r="T67" s="185"/>
    </row>
    <row r="68" spans="3:20" ht="10.5" customHeight="1">
      <c r="C68" s="19"/>
      <c r="D68" s="19"/>
      <c r="E68" s="19"/>
      <c r="F68" s="15"/>
      <c r="G68" s="265" t="s">
        <v>126</v>
      </c>
      <c r="H68" s="265"/>
      <c r="I68" s="265"/>
      <c r="J68" s="265"/>
      <c r="K68" s="119"/>
      <c r="L68" s="185">
        <v>3</v>
      </c>
      <c r="M68" s="185">
        <v>8</v>
      </c>
      <c r="N68" s="185">
        <v>8</v>
      </c>
      <c r="O68" s="185">
        <v>0</v>
      </c>
      <c r="P68" s="185">
        <v>1155</v>
      </c>
      <c r="Q68" s="185">
        <v>870</v>
      </c>
      <c r="R68" s="18"/>
      <c r="T68" s="185"/>
    </row>
    <row r="69" spans="3:20" ht="10.5" customHeight="1">
      <c r="C69" s="19"/>
      <c r="D69" s="19"/>
      <c r="E69" s="19"/>
      <c r="F69" s="15"/>
      <c r="G69" s="265" t="s">
        <v>127</v>
      </c>
      <c r="H69" s="265"/>
      <c r="I69" s="265"/>
      <c r="J69" s="265"/>
      <c r="K69" s="119"/>
      <c r="L69" s="185">
        <v>4</v>
      </c>
      <c r="M69" s="185">
        <v>21</v>
      </c>
      <c r="N69" s="185">
        <v>21</v>
      </c>
      <c r="O69" s="185">
        <v>0</v>
      </c>
      <c r="P69" s="185">
        <v>6975</v>
      </c>
      <c r="Q69" s="185">
        <v>9928</v>
      </c>
      <c r="R69" s="24"/>
      <c r="T69" s="185"/>
    </row>
    <row r="70" spans="3:20" ht="10.5" customHeight="1">
      <c r="C70" s="19"/>
      <c r="D70" s="19"/>
      <c r="E70" s="19"/>
      <c r="F70" s="15"/>
      <c r="G70" s="265" t="s">
        <v>128</v>
      </c>
      <c r="H70" s="265"/>
      <c r="I70" s="265"/>
      <c r="J70" s="265"/>
      <c r="K70" s="119"/>
      <c r="L70" s="185">
        <v>0</v>
      </c>
      <c r="M70" s="185">
        <v>0</v>
      </c>
      <c r="N70" s="185">
        <v>0</v>
      </c>
      <c r="O70" s="185">
        <v>0</v>
      </c>
      <c r="P70" s="185">
        <v>0</v>
      </c>
      <c r="Q70" s="185">
        <v>0</v>
      </c>
      <c r="R70" s="18"/>
      <c r="T70" s="185"/>
    </row>
    <row r="71" spans="3:20" ht="10.5" customHeight="1">
      <c r="C71" s="19"/>
      <c r="D71" s="19"/>
      <c r="E71" s="19"/>
      <c r="F71" s="15"/>
      <c r="G71" s="265" t="s">
        <v>130</v>
      </c>
      <c r="H71" s="265"/>
      <c r="I71" s="265"/>
      <c r="J71" s="265"/>
      <c r="K71" s="119"/>
      <c r="L71" s="185">
        <v>3</v>
      </c>
      <c r="M71" s="185" t="s">
        <v>229</v>
      </c>
      <c r="N71" s="185" t="s">
        <v>229</v>
      </c>
      <c r="O71" s="185" t="s">
        <v>229</v>
      </c>
      <c r="P71" s="185" t="s">
        <v>229</v>
      </c>
      <c r="Q71" s="185" t="s">
        <v>229</v>
      </c>
      <c r="R71" s="18"/>
      <c r="T71" s="185"/>
    </row>
    <row r="72" spans="3:20" ht="10.5" customHeight="1">
      <c r="C72" s="19"/>
      <c r="D72" s="19"/>
      <c r="E72" s="19"/>
      <c r="F72" s="15"/>
      <c r="G72" s="265" t="s">
        <v>131</v>
      </c>
      <c r="H72" s="265"/>
      <c r="I72" s="265"/>
      <c r="J72" s="265"/>
      <c r="K72" s="119"/>
      <c r="L72" s="185">
        <v>1</v>
      </c>
      <c r="M72" s="185" t="s">
        <v>229</v>
      </c>
      <c r="N72" s="185" t="s">
        <v>229</v>
      </c>
      <c r="O72" s="185" t="s">
        <v>229</v>
      </c>
      <c r="P72" s="185" t="s">
        <v>229</v>
      </c>
      <c r="Q72" s="185" t="s">
        <v>229</v>
      </c>
      <c r="R72" s="24"/>
      <c r="T72" s="185"/>
    </row>
    <row r="73" spans="3:20" ht="6.75" customHeight="1">
      <c r="C73" s="19"/>
      <c r="D73" s="19"/>
      <c r="E73" s="19"/>
      <c r="F73" s="19"/>
      <c r="G73" s="19"/>
      <c r="H73" s="19"/>
      <c r="I73" s="19"/>
      <c r="J73" s="19"/>
      <c r="K73" s="119"/>
      <c r="L73" s="185"/>
      <c r="M73" s="185"/>
      <c r="N73" s="185"/>
      <c r="O73" s="185"/>
      <c r="P73" s="185"/>
      <c r="Q73" s="185"/>
      <c r="R73" s="21"/>
      <c r="T73" s="185"/>
    </row>
    <row r="74" spans="3:20" s="10" customFormat="1" ht="10.5" customHeight="1">
      <c r="C74" s="333" t="s">
        <v>77</v>
      </c>
      <c r="D74" s="333"/>
      <c r="E74" s="333"/>
      <c r="F74" s="333"/>
      <c r="G74" s="333"/>
      <c r="H74" s="333"/>
      <c r="I74" s="333"/>
      <c r="J74" s="333"/>
      <c r="K74" s="126"/>
      <c r="L74" s="184">
        <v>8</v>
      </c>
      <c r="M74" s="184">
        <v>18</v>
      </c>
      <c r="N74" s="184">
        <v>18</v>
      </c>
      <c r="O74" s="184">
        <v>0</v>
      </c>
      <c r="P74" s="184">
        <v>3766</v>
      </c>
      <c r="Q74" s="184">
        <v>4192</v>
      </c>
      <c r="R74" s="17"/>
      <c r="T74" s="184"/>
    </row>
    <row r="75" spans="3:20" ht="10.5" customHeight="1">
      <c r="C75" s="19"/>
      <c r="D75" s="19"/>
      <c r="E75" s="19"/>
      <c r="F75" s="15"/>
      <c r="G75" s="265" t="s">
        <v>123</v>
      </c>
      <c r="H75" s="265"/>
      <c r="I75" s="265"/>
      <c r="J75" s="265"/>
      <c r="K75" s="119"/>
      <c r="L75" s="185">
        <v>3</v>
      </c>
      <c r="M75" s="185">
        <v>8</v>
      </c>
      <c r="N75" s="185">
        <v>8</v>
      </c>
      <c r="O75" s="185">
        <v>0</v>
      </c>
      <c r="P75" s="185">
        <v>1788</v>
      </c>
      <c r="Q75" s="185">
        <v>1220</v>
      </c>
      <c r="R75" s="18"/>
      <c r="T75" s="185"/>
    </row>
    <row r="76" spans="3:20" ht="10.5" customHeight="1">
      <c r="C76" s="19"/>
      <c r="D76" s="19"/>
      <c r="E76" s="19"/>
      <c r="F76" s="15"/>
      <c r="G76" s="265" t="s">
        <v>124</v>
      </c>
      <c r="H76" s="265"/>
      <c r="I76" s="265"/>
      <c r="J76" s="265"/>
      <c r="K76" s="119"/>
      <c r="L76" s="185">
        <v>0</v>
      </c>
      <c r="M76" s="185">
        <v>0</v>
      </c>
      <c r="N76" s="185">
        <v>0</v>
      </c>
      <c r="O76" s="185">
        <v>0</v>
      </c>
      <c r="P76" s="185">
        <v>0</v>
      </c>
      <c r="Q76" s="185">
        <v>0</v>
      </c>
      <c r="R76" s="18"/>
      <c r="T76" s="185"/>
    </row>
    <row r="77" spans="3:20" ht="10.5" customHeight="1">
      <c r="C77" s="19"/>
      <c r="D77" s="19"/>
      <c r="E77" s="19"/>
      <c r="F77" s="15"/>
      <c r="G77" s="265" t="s">
        <v>125</v>
      </c>
      <c r="H77" s="265"/>
      <c r="I77" s="265"/>
      <c r="J77" s="265"/>
      <c r="K77" s="119"/>
      <c r="L77" s="185">
        <v>0</v>
      </c>
      <c r="M77" s="185">
        <v>0</v>
      </c>
      <c r="N77" s="185">
        <v>0</v>
      </c>
      <c r="O77" s="185">
        <v>0</v>
      </c>
      <c r="P77" s="185">
        <v>0</v>
      </c>
      <c r="Q77" s="185">
        <v>0</v>
      </c>
      <c r="R77" s="18"/>
      <c r="T77" s="185"/>
    </row>
    <row r="78" spans="3:20" ht="10.5" customHeight="1">
      <c r="C78" s="19"/>
      <c r="D78" s="19"/>
      <c r="E78" s="19"/>
      <c r="F78" s="15"/>
      <c r="G78" s="265" t="s">
        <v>126</v>
      </c>
      <c r="H78" s="265"/>
      <c r="I78" s="265"/>
      <c r="J78" s="265"/>
      <c r="K78" s="119"/>
      <c r="L78" s="185">
        <v>5</v>
      </c>
      <c r="M78" s="185">
        <v>10</v>
      </c>
      <c r="N78" s="185">
        <v>10</v>
      </c>
      <c r="O78" s="185">
        <v>0</v>
      </c>
      <c r="P78" s="185">
        <v>1978</v>
      </c>
      <c r="Q78" s="185">
        <v>2972</v>
      </c>
      <c r="R78" s="24"/>
      <c r="T78" s="185"/>
    </row>
    <row r="79" spans="3:20" ht="6.75" customHeight="1">
      <c r="C79" s="15"/>
      <c r="D79" s="15"/>
      <c r="E79" s="15"/>
      <c r="F79" s="15"/>
      <c r="G79" s="15"/>
      <c r="H79" s="15"/>
      <c r="I79" s="15"/>
      <c r="J79" s="19"/>
      <c r="K79" s="119"/>
      <c r="L79" s="185"/>
      <c r="M79" s="185"/>
      <c r="N79" s="185"/>
      <c r="O79" s="185"/>
      <c r="P79" s="185"/>
      <c r="Q79" s="185"/>
      <c r="R79" s="21"/>
      <c r="T79" s="185"/>
    </row>
    <row r="80" spans="3:20" s="10" customFormat="1" ht="10.5" customHeight="1">
      <c r="C80" s="333" t="s">
        <v>78</v>
      </c>
      <c r="D80" s="333"/>
      <c r="E80" s="333"/>
      <c r="F80" s="333"/>
      <c r="G80" s="333"/>
      <c r="H80" s="333"/>
      <c r="I80" s="333"/>
      <c r="J80" s="333"/>
      <c r="K80" s="126"/>
      <c r="L80" s="184">
        <v>1</v>
      </c>
      <c r="M80" s="184" t="s">
        <v>230</v>
      </c>
      <c r="N80" s="184" t="s">
        <v>229</v>
      </c>
      <c r="O80" s="184" t="s">
        <v>229</v>
      </c>
      <c r="P80" s="184" t="s">
        <v>230</v>
      </c>
      <c r="Q80" s="184" t="s">
        <v>230</v>
      </c>
      <c r="R80" s="17"/>
      <c r="T80" s="184"/>
    </row>
    <row r="81" spans="2:17" ht="10.5" customHeight="1">
      <c r="B81" s="7"/>
      <c r="C81" s="7"/>
      <c r="D81" s="7"/>
      <c r="E81" s="7"/>
      <c r="F81" s="7"/>
      <c r="G81" s="7"/>
      <c r="H81" s="7"/>
      <c r="I81" s="7"/>
      <c r="J81" s="7"/>
      <c r="K81" s="7"/>
      <c r="L81" s="68"/>
      <c r="M81" s="7"/>
      <c r="N81" s="7"/>
      <c r="O81" s="7"/>
      <c r="P81" s="7"/>
      <c r="Q81" s="7"/>
    </row>
    <row r="82" ht="10.5" customHeight="1"/>
    <row r="83" ht="10.5" customHeight="1"/>
    <row r="84" ht="10.5" customHeight="1"/>
    <row r="85" spans="1:18" ht="10.5" customHeight="1">
      <c r="A85" s="128"/>
      <c r="B85" s="328" t="s">
        <v>132</v>
      </c>
      <c r="C85" s="328"/>
      <c r="D85" s="328"/>
      <c r="E85" s="328"/>
      <c r="F85" s="328"/>
      <c r="G85" s="328"/>
      <c r="H85" s="328"/>
      <c r="I85" s="328"/>
      <c r="J85" s="328"/>
      <c r="K85" s="328"/>
      <c r="L85" s="50">
        <f aca="true" t="shared" si="0" ref="L85:Q85">SUM(L10,L15,L21,L27,L34,L41,L49,L54,L64,L74,L80)</f>
        <v>139</v>
      </c>
      <c r="M85" s="50">
        <f t="shared" si="0"/>
        <v>1241</v>
      </c>
      <c r="N85" s="50">
        <f t="shared" si="0"/>
        <v>1212</v>
      </c>
      <c r="O85" s="50">
        <f t="shared" si="0"/>
        <v>29</v>
      </c>
      <c r="P85" s="50">
        <f t="shared" si="0"/>
        <v>418977</v>
      </c>
      <c r="Q85" s="50">
        <f t="shared" si="0"/>
        <v>1255616</v>
      </c>
      <c r="R85" s="127"/>
    </row>
  </sheetData>
  <sheetProtection/>
  <mergeCells count="68">
    <mergeCell ref="G17:J17"/>
    <mergeCell ref="G16:J16"/>
    <mergeCell ref="G12:J12"/>
    <mergeCell ref="G11:J11"/>
    <mergeCell ref="G22:J22"/>
    <mergeCell ref="C21:J21"/>
    <mergeCell ref="G19:J19"/>
    <mergeCell ref="G18:J18"/>
    <mergeCell ref="M5:O5"/>
    <mergeCell ref="B6:K6"/>
    <mergeCell ref="N6:N7"/>
    <mergeCell ref="M6:M7"/>
    <mergeCell ref="C10:J10"/>
    <mergeCell ref="O6:O7"/>
    <mergeCell ref="C34:J34"/>
    <mergeCell ref="G32:J32"/>
    <mergeCell ref="G31:J31"/>
    <mergeCell ref="G30:J30"/>
    <mergeCell ref="C15:J15"/>
    <mergeCell ref="G13:J13"/>
    <mergeCell ref="C27:J27"/>
    <mergeCell ref="G25:J25"/>
    <mergeCell ref="G24:J24"/>
    <mergeCell ref="G23:J23"/>
    <mergeCell ref="G45:J45"/>
    <mergeCell ref="G44:J44"/>
    <mergeCell ref="G29:J29"/>
    <mergeCell ref="G28:J28"/>
    <mergeCell ref="C41:J41"/>
    <mergeCell ref="G39:J39"/>
    <mergeCell ref="G38:J38"/>
    <mergeCell ref="G37:J37"/>
    <mergeCell ref="G36:J36"/>
    <mergeCell ref="G35:J35"/>
    <mergeCell ref="G66:J66"/>
    <mergeCell ref="G65:J65"/>
    <mergeCell ref="C64:J64"/>
    <mergeCell ref="G62:J62"/>
    <mergeCell ref="G43:J43"/>
    <mergeCell ref="G42:J42"/>
    <mergeCell ref="G50:J50"/>
    <mergeCell ref="C49:J49"/>
    <mergeCell ref="G47:J47"/>
    <mergeCell ref="G46:J46"/>
    <mergeCell ref="G52:J52"/>
    <mergeCell ref="G51:J51"/>
    <mergeCell ref="G59:J59"/>
    <mergeCell ref="G58:J58"/>
    <mergeCell ref="G57:J57"/>
    <mergeCell ref="G56:J56"/>
    <mergeCell ref="G55:J55"/>
    <mergeCell ref="C54:J54"/>
    <mergeCell ref="G68:J68"/>
    <mergeCell ref="G67:J67"/>
    <mergeCell ref="B3:Q3"/>
    <mergeCell ref="G76:J76"/>
    <mergeCell ref="G75:J75"/>
    <mergeCell ref="C74:J74"/>
    <mergeCell ref="G72:J72"/>
    <mergeCell ref="G71:J71"/>
    <mergeCell ref="G61:J61"/>
    <mergeCell ref="G60:J60"/>
    <mergeCell ref="B85:K85"/>
    <mergeCell ref="G70:J70"/>
    <mergeCell ref="G69:J69"/>
    <mergeCell ref="C80:J80"/>
    <mergeCell ref="G78:J78"/>
    <mergeCell ref="G77:J77"/>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Q90"/>
  <sheetViews>
    <sheetView zoomScalePageLayoutView="0" workbookViewId="0" topLeftCell="A1">
      <selection activeCell="B3" sqref="B3:P3"/>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6:17" ht="10.5" customHeight="1">
      <c r="F1" s="4"/>
      <c r="G1" s="4"/>
      <c r="H1" s="4"/>
      <c r="I1" s="4"/>
      <c r="J1" s="4"/>
      <c r="K1" s="4"/>
      <c r="L1" s="4"/>
      <c r="M1" s="4"/>
      <c r="N1" s="4"/>
      <c r="O1" s="4"/>
      <c r="P1" s="4"/>
      <c r="Q1" s="205" t="s">
        <v>363</v>
      </c>
    </row>
    <row r="3" spans="1:16" s="35" customFormat="1" ht="18" customHeight="1">
      <c r="A3" s="20"/>
      <c r="B3" s="318" t="s">
        <v>260</v>
      </c>
      <c r="C3" s="318"/>
      <c r="D3" s="318"/>
      <c r="E3" s="318"/>
      <c r="F3" s="318"/>
      <c r="G3" s="318"/>
      <c r="H3" s="318"/>
      <c r="I3" s="318"/>
      <c r="J3" s="318"/>
      <c r="K3" s="318"/>
      <c r="L3" s="318"/>
      <c r="M3" s="318"/>
      <c r="N3" s="318"/>
      <c r="O3" s="318"/>
      <c r="P3" s="318"/>
    </row>
    <row r="4" spans="2:16" ht="12.75" customHeight="1">
      <c r="B4" s="7"/>
      <c r="C4" s="7"/>
      <c r="D4" s="7"/>
      <c r="E4" s="62"/>
      <c r="F4" s="62"/>
      <c r="G4" s="7"/>
      <c r="H4" s="7"/>
      <c r="I4" s="7"/>
      <c r="J4" s="7"/>
      <c r="K4" s="7"/>
      <c r="L4" s="7"/>
      <c r="M4" s="7"/>
      <c r="N4" s="7"/>
      <c r="O4" s="7"/>
      <c r="P4" s="7"/>
    </row>
    <row r="5" spans="1:16" ht="13.5" customHeight="1">
      <c r="A5" s="15"/>
      <c r="B5" s="269" t="s">
        <v>118</v>
      </c>
      <c r="C5" s="321"/>
      <c r="D5" s="321"/>
      <c r="E5" s="321"/>
      <c r="F5" s="310" t="s">
        <v>334</v>
      </c>
      <c r="G5" s="64"/>
      <c r="H5" s="13"/>
      <c r="I5" s="58"/>
      <c r="J5" s="58"/>
      <c r="K5" s="58"/>
      <c r="L5" s="58"/>
      <c r="M5" s="58"/>
      <c r="N5" s="58"/>
      <c r="O5" s="58"/>
      <c r="P5" s="58"/>
    </row>
    <row r="6" spans="1:16" ht="13.5" customHeight="1">
      <c r="A6" s="15"/>
      <c r="B6" s="344" t="s">
        <v>188</v>
      </c>
      <c r="C6" s="305" t="s">
        <v>120</v>
      </c>
      <c r="D6" s="305" t="s">
        <v>121</v>
      </c>
      <c r="E6" s="305" t="s">
        <v>122</v>
      </c>
      <c r="F6" s="311"/>
      <c r="G6" s="319" t="s">
        <v>129</v>
      </c>
      <c r="H6" s="287"/>
      <c r="I6" s="287"/>
      <c r="J6" s="287"/>
      <c r="K6" s="287"/>
      <c r="L6" s="287"/>
      <c r="M6" s="287"/>
      <c r="N6" s="287"/>
      <c r="O6" s="287"/>
      <c r="P6" s="287"/>
    </row>
    <row r="7" spans="1:16" ht="13.5" customHeight="1">
      <c r="A7" s="15"/>
      <c r="B7" s="344"/>
      <c r="C7" s="305"/>
      <c r="D7" s="305"/>
      <c r="E7" s="305"/>
      <c r="F7" s="312"/>
      <c r="G7" s="94"/>
      <c r="H7" s="63"/>
      <c r="I7" s="76"/>
      <c r="J7" s="76"/>
      <c r="K7" s="76"/>
      <c r="L7" s="76"/>
      <c r="M7" s="76"/>
      <c r="N7" s="76"/>
      <c r="O7" s="76"/>
      <c r="P7" s="76"/>
    </row>
    <row r="8" spans="1:7" ht="12.75" customHeight="1">
      <c r="A8" s="6"/>
      <c r="B8" s="16" t="s">
        <v>169</v>
      </c>
      <c r="C8" s="16" t="s">
        <v>169</v>
      </c>
      <c r="D8" s="16" t="s">
        <v>169</v>
      </c>
      <c r="E8" s="16" t="s">
        <v>169</v>
      </c>
      <c r="F8" s="16" t="s">
        <v>169</v>
      </c>
      <c r="G8" s="67"/>
    </row>
    <row r="9" spans="7:14" ht="10.5" customHeight="1">
      <c r="G9" s="67"/>
      <c r="H9" s="19"/>
      <c r="I9" s="19"/>
      <c r="J9" s="19"/>
      <c r="K9" s="19"/>
      <c r="L9" s="19"/>
      <c r="M9" s="19"/>
      <c r="N9" s="19"/>
    </row>
    <row r="10" spans="1:17" s="10" customFormat="1" ht="10.5" customHeight="1">
      <c r="A10" s="17"/>
      <c r="B10" s="186">
        <v>591644</v>
      </c>
      <c r="C10" s="186">
        <v>517774</v>
      </c>
      <c r="D10" s="186">
        <v>3469</v>
      </c>
      <c r="E10" s="186">
        <v>70401</v>
      </c>
      <c r="F10" s="186">
        <v>126454</v>
      </c>
      <c r="G10" s="79"/>
      <c r="H10" s="333" t="s">
        <v>68</v>
      </c>
      <c r="I10" s="333"/>
      <c r="J10" s="333"/>
      <c r="K10" s="333"/>
      <c r="L10" s="333"/>
      <c r="M10" s="333"/>
      <c r="N10" s="333"/>
      <c r="O10" s="333"/>
      <c r="P10" s="23"/>
      <c r="Q10" s="23"/>
    </row>
    <row r="11" spans="1:17" ht="10.5" customHeight="1">
      <c r="A11" s="18"/>
      <c r="B11" s="181">
        <v>19542</v>
      </c>
      <c r="C11" s="181">
        <v>17733</v>
      </c>
      <c r="D11" s="181">
        <v>1809</v>
      </c>
      <c r="E11" s="181">
        <v>0</v>
      </c>
      <c r="F11" s="181">
        <v>10160</v>
      </c>
      <c r="G11" s="67"/>
      <c r="H11" s="19"/>
      <c r="I11" s="19"/>
      <c r="J11" s="19"/>
      <c r="K11" s="19"/>
      <c r="L11" s="265" t="s">
        <v>123</v>
      </c>
      <c r="M11" s="265"/>
      <c r="N11" s="265"/>
      <c r="O11" s="265"/>
      <c r="P11" s="19"/>
      <c r="Q11" s="19"/>
    </row>
    <row r="12" spans="1:17" ht="10.5" customHeight="1">
      <c r="A12" s="18"/>
      <c r="B12" s="181">
        <v>41519</v>
      </c>
      <c r="C12" s="181">
        <v>40159</v>
      </c>
      <c r="D12" s="181">
        <v>1360</v>
      </c>
      <c r="E12" s="181">
        <v>0</v>
      </c>
      <c r="F12" s="181">
        <v>21193</v>
      </c>
      <c r="G12" s="67"/>
      <c r="H12" s="19"/>
      <c r="I12" s="19"/>
      <c r="J12" s="19"/>
      <c r="K12" s="19"/>
      <c r="L12" s="265" t="s">
        <v>124</v>
      </c>
      <c r="M12" s="265"/>
      <c r="N12" s="265"/>
      <c r="O12" s="265"/>
      <c r="P12" s="19"/>
      <c r="Q12" s="19"/>
    </row>
    <row r="13" spans="1:17" ht="10.5" customHeight="1">
      <c r="A13" s="18"/>
      <c r="B13" s="181">
        <v>530583</v>
      </c>
      <c r="C13" s="181">
        <v>459882</v>
      </c>
      <c r="D13" s="181">
        <v>300</v>
      </c>
      <c r="E13" s="181">
        <v>70401</v>
      </c>
      <c r="F13" s="181">
        <v>95101</v>
      </c>
      <c r="G13" s="67"/>
      <c r="H13" s="19"/>
      <c r="I13" s="19"/>
      <c r="J13" s="19"/>
      <c r="K13" s="19"/>
      <c r="L13" s="265" t="s">
        <v>125</v>
      </c>
      <c r="M13" s="265"/>
      <c r="N13" s="265"/>
      <c r="O13" s="265"/>
      <c r="P13" s="19"/>
      <c r="Q13" s="19"/>
    </row>
    <row r="14" spans="1:17" ht="6.75" customHeight="1">
      <c r="A14" s="21"/>
      <c r="B14" s="181"/>
      <c r="C14" s="181"/>
      <c r="D14" s="181"/>
      <c r="E14" s="181"/>
      <c r="F14" s="181"/>
      <c r="G14" s="67"/>
      <c r="H14" s="19"/>
      <c r="I14" s="19"/>
      <c r="J14" s="19"/>
      <c r="K14" s="19"/>
      <c r="L14" s="19"/>
      <c r="M14" s="19"/>
      <c r="N14" s="19"/>
      <c r="O14" s="19"/>
      <c r="P14" s="19"/>
      <c r="Q14" s="19"/>
    </row>
    <row r="15" spans="1:17" s="10" customFormat="1" ht="10.5" customHeight="1">
      <c r="A15" s="17"/>
      <c r="B15" s="186">
        <v>198058</v>
      </c>
      <c r="C15" s="186">
        <v>167916</v>
      </c>
      <c r="D15" s="186">
        <v>29942</v>
      </c>
      <c r="E15" s="186">
        <v>200</v>
      </c>
      <c r="F15" s="186">
        <v>81396</v>
      </c>
      <c r="G15" s="79"/>
      <c r="H15" s="333" t="s">
        <v>69</v>
      </c>
      <c r="I15" s="333"/>
      <c r="J15" s="333"/>
      <c r="K15" s="333"/>
      <c r="L15" s="333"/>
      <c r="M15" s="333"/>
      <c r="N15" s="333"/>
      <c r="O15" s="333"/>
      <c r="P15" s="23"/>
      <c r="Q15" s="23"/>
    </row>
    <row r="16" spans="1:17" ht="10.5" customHeight="1">
      <c r="A16" s="18"/>
      <c r="B16" s="181">
        <v>26513</v>
      </c>
      <c r="C16" s="181">
        <v>16411</v>
      </c>
      <c r="D16" s="181">
        <v>9902</v>
      </c>
      <c r="E16" s="181">
        <v>200</v>
      </c>
      <c r="F16" s="181">
        <v>19286</v>
      </c>
      <c r="G16" s="67"/>
      <c r="H16" s="19"/>
      <c r="I16" s="19"/>
      <c r="J16" s="19"/>
      <c r="K16" s="19"/>
      <c r="L16" s="265" t="s">
        <v>123</v>
      </c>
      <c r="M16" s="265"/>
      <c r="N16" s="265"/>
      <c r="O16" s="265"/>
      <c r="P16" s="19"/>
      <c r="Q16" s="19"/>
    </row>
    <row r="17" spans="1:17" ht="10.5" customHeight="1">
      <c r="A17" s="18"/>
      <c r="B17" s="181">
        <v>8235</v>
      </c>
      <c r="C17" s="181">
        <v>6840</v>
      </c>
      <c r="D17" s="181">
        <v>1395</v>
      </c>
      <c r="E17" s="181">
        <v>0</v>
      </c>
      <c r="F17" s="181">
        <v>3604</v>
      </c>
      <c r="G17" s="67"/>
      <c r="H17" s="19"/>
      <c r="I17" s="19"/>
      <c r="J17" s="19"/>
      <c r="K17" s="19"/>
      <c r="L17" s="265" t="s">
        <v>124</v>
      </c>
      <c r="M17" s="265"/>
      <c r="N17" s="265"/>
      <c r="O17" s="265"/>
      <c r="P17" s="19"/>
      <c r="Q17" s="19"/>
    </row>
    <row r="18" spans="1:17" ht="10.5" customHeight="1">
      <c r="A18" s="18"/>
      <c r="B18" s="181">
        <v>144289</v>
      </c>
      <c r="C18" s="181">
        <v>135650</v>
      </c>
      <c r="D18" s="181">
        <v>8639</v>
      </c>
      <c r="E18" s="181">
        <v>0</v>
      </c>
      <c r="F18" s="181">
        <v>44565</v>
      </c>
      <c r="G18" s="67"/>
      <c r="H18" s="19"/>
      <c r="I18" s="19"/>
      <c r="J18" s="19"/>
      <c r="K18" s="19"/>
      <c r="L18" s="265" t="s">
        <v>125</v>
      </c>
      <c r="M18" s="265"/>
      <c r="N18" s="265"/>
      <c r="O18" s="265"/>
      <c r="P18" s="19"/>
      <c r="Q18" s="19"/>
    </row>
    <row r="19" spans="1:17" ht="10.5" customHeight="1">
      <c r="A19" s="18"/>
      <c r="B19" s="181">
        <v>19021</v>
      </c>
      <c r="C19" s="181">
        <v>9015</v>
      </c>
      <c r="D19" s="181">
        <v>10006</v>
      </c>
      <c r="E19" s="181">
        <v>0</v>
      </c>
      <c r="F19" s="181">
        <v>13941</v>
      </c>
      <c r="G19" s="67"/>
      <c r="H19" s="19"/>
      <c r="I19" s="19"/>
      <c r="J19" s="19"/>
      <c r="K19" s="19"/>
      <c r="L19" s="265" t="s">
        <v>126</v>
      </c>
      <c r="M19" s="265"/>
      <c r="N19" s="265"/>
      <c r="O19" s="265"/>
      <c r="P19" s="19"/>
      <c r="Q19" s="19"/>
    </row>
    <row r="20" spans="1:17" ht="6.75" customHeight="1">
      <c r="A20" s="21"/>
      <c r="B20" s="181"/>
      <c r="C20" s="181"/>
      <c r="D20" s="181"/>
      <c r="E20" s="181"/>
      <c r="F20" s="181"/>
      <c r="G20" s="67"/>
      <c r="H20" s="19"/>
      <c r="I20" s="19"/>
      <c r="J20" s="19"/>
      <c r="K20" s="19"/>
      <c r="L20" s="19"/>
      <c r="M20" s="19"/>
      <c r="N20" s="19"/>
      <c r="O20" s="19"/>
      <c r="P20" s="19"/>
      <c r="Q20" s="19"/>
    </row>
    <row r="21" spans="1:17" s="10" customFormat="1" ht="10.5" customHeight="1">
      <c r="A21" s="17"/>
      <c r="B21" s="186">
        <v>73759</v>
      </c>
      <c r="C21" s="186">
        <v>72100</v>
      </c>
      <c r="D21" s="186">
        <v>1659</v>
      </c>
      <c r="E21" s="186">
        <v>0</v>
      </c>
      <c r="F21" s="186">
        <v>50042</v>
      </c>
      <c r="G21" s="79"/>
      <c r="H21" s="333" t="s">
        <v>70</v>
      </c>
      <c r="I21" s="333"/>
      <c r="J21" s="333"/>
      <c r="K21" s="333"/>
      <c r="L21" s="333"/>
      <c r="M21" s="333"/>
      <c r="N21" s="333"/>
      <c r="O21" s="333"/>
      <c r="P21" s="23"/>
      <c r="Q21" s="23"/>
    </row>
    <row r="22" spans="1:17" ht="10.5" customHeight="1">
      <c r="A22" s="18"/>
      <c r="B22" s="181">
        <v>0</v>
      </c>
      <c r="C22" s="181">
        <v>0</v>
      </c>
      <c r="D22" s="181">
        <v>0</v>
      </c>
      <c r="E22" s="181">
        <v>0</v>
      </c>
      <c r="F22" s="181">
        <v>0</v>
      </c>
      <c r="G22" s="67"/>
      <c r="H22" s="19"/>
      <c r="I22" s="19"/>
      <c r="J22" s="19"/>
      <c r="K22" s="19"/>
      <c r="L22" s="265" t="s">
        <v>123</v>
      </c>
      <c r="M22" s="265"/>
      <c r="N22" s="265"/>
      <c r="O22" s="265"/>
      <c r="P22" s="19"/>
      <c r="Q22" s="19"/>
    </row>
    <row r="23" spans="1:17" ht="10.5" customHeight="1">
      <c r="A23" s="18"/>
      <c r="B23" s="181">
        <v>3225</v>
      </c>
      <c r="C23" s="181">
        <v>2246</v>
      </c>
      <c r="D23" s="181">
        <v>979</v>
      </c>
      <c r="E23" s="181">
        <v>0</v>
      </c>
      <c r="F23" s="181">
        <v>1889</v>
      </c>
      <c r="G23" s="67"/>
      <c r="H23" s="19"/>
      <c r="I23" s="19"/>
      <c r="J23" s="19"/>
      <c r="K23" s="19"/>
      <c r="L23" s="265" t="s">
        <v>124</v>
      </c>
      <c r="M23" s="265"/>
      <c r="N23" s="265"/>
      <c r="O23" s="265"/>
      <c r="P23" s="19"/>
      <c r="Q23" s="19"/>
    </row>
    <row r="24" spans="1:17" ht="10.5" customHeight="1">
      <c r="A24" s="18"/>
      <c r="B24" s="185" t="s">
        <v>229</v>
      </c>
      <c r="C24" s="185" t="s">
        <v>229</v>
      </c>
      <c r="D24" s="185" t="s">
        <v>229</v>
      </c>
      <c r="E24" s="185" t="s">
        <v>229</v>
      </c>
      <c r="F24" s="185" t="s">
        <v>229</v>
      </c>
      <c r="G24" s="67"/>
      <c r="H24" s="19"/>
      <c r="I24" s="19"/>
      <c r="J24" s="19"/>
      <c r="K24" s="19"/>
      <c r="L24" s="265" t="s">
        <v>125</v>
      </c>
      <c r="M24" s="265"/>
      <c r="N24" s="265"/>
      <c r="O24" s="265"/>
      <c r="P24" s="19"/>
      <c r="Q24" s="19"/>
    </row>
    <row r="25" spans="1:17" ht="10.5" customHeight="1">
      <c r="A25" s="18"/>
      <c r="B25" s="185" t="s">
        <v>229</v>
      </c>
      <c r="C25" s="185" t="s">
        <v>229</v>
      </c>
      <c r="D25" s="185" t="s">
        <v>229</v>
      </c>
      <c r="E25" s="185" t="s">
        <v>229</v>
      </c>
      <c r="F25" s="185" t="s">
        <v>229</v>
      </c>
      <c r="G25" s="67"/>
      <c r="H25" s="19"/>
      <c r="I25" s="19"/>
      <c r="J25" s="19"/>
      <c r="K25" s="19"/>
      <c r="L25" s="265" t="s">
        <v>126</v>
      </c>
      <c r="M25" s="265"/>
      <c r="N25" s="265"/>
      <c r="O25" s="265"/>
      <c r="P25" s="19"/>
      <c r="Q25" s="19"/>
    </row>
    <row r="26" spans="1:17" ht="6.75" customHeight="1">
      <c r="A26" s="21"/>
      <c r="B26" s="185"/>
      <c r="C26" s="185"/>
      <c r="D26" s="185"/>
      <c r="E26" s="185"/>
      <c r="F26" s="185"/>
      <c r="G26" s="67"/>
      <c r="H26" s="19"/>
      <c r="I26" s="19"/>
      <c r="J26" s="19"/>
      <c r="K26" s="19"/>
      <c r="L26" s="19"/>
      <c r="M26" s="19"/>
      <c r="N26" s="19"/>
      <c r="O26" s="19"/>
      <c r="P26" s="19"/>
      <c r="Q26" s="19"/>
    </row>
    <row r="27" spans="1:17" s="10" customFormat="1" ht="10.5" customHeight="1">
      <c r="A27" s="17"/>
      <c r="B27" s="184">
        <v>279174</v>
      </c>
      <c r="C27" s="184">
        <v>228185</v>
      </c>
      <c r="D27" s="184">
        <v>4298</v>
      </c>
      <c r="E27" s="184">
        <v>46691</v>
      </c>
      <c r="F27" s="184">
        <v>52752</v>
      </c>
      <c r="G27" s="79"/>
      <c r="H27" s="333" t="s">
        <v>71</v>
      </c>
      <c r="I27" s="333"/>
      <c r="J27" s="333"/>
      <c r="K27" s="333"/>
      <c r="L27" s="333"/>
      <c r="M27" s="333"/>
      <c r="N27" s="333"/>
      <c r="O27" s="333"/>
      <c r="P27" s="23"/>
      <c r="Q27" s="23"/>
    </row>
    <row r="28" spans="1:17" ht="10.5" customHeight="1">
      <c r="A28" s="24"/>
      <c r="B28" s="185">
        <v>6498</v>
      </c>
      <c r="C28" s="185">
        <v>2200</v>
      </c>
      <c r="D28" s="185">
        <v>4298</v>
      </c>
      <c r="E28" s="185">
        <v>0</v>
      </c>
      <c r="F28" s="185">
        <v>4625</v>
      </c>
      <c r="G28" s="67"/>
      <c r="H28" s="19"/>
      <c r="I28" s="19"/>
      <c r="J28" s="19"/>
      <c r="K28" s="19"/>
      <c r="L28" s="265" t="s">
        <v>123</v>
      </c>
      <c r="M28" s="265"/>
      <c r="N28" s="265"/>
      <c r="O28" s="265"/>
      <c r="P28" s="19"/>
      <c r="Q28" s="19"/>
    </row>
    <row r="29" spans="1:17" ht="10.5" customHeight="1">
      <c r="A29" s="24"/>
      <c r="B29" s="185">
        <v>0</v>
      </c>
      <c r="C29" s="185">
        <v>0</v>
      </c>
      <c r="D29" s="185">
        <v>0</v>
      </c>
      <c r="E29" s="185">
        <v>0</v>
      </c>
      <c r="F29" s="185">
        <v>0</v>
      </c>
      <c r="G29" s="67"/>
      <c r="H29" s="19"/>
      <c r="I29" s="19"/>
      <c r="J29" s="19"/>
      <c r="K29" s="19"/>
      <c r="L29" s="265" t="s">
        <v>124</v>
      </c>
      <c r="M29" s="265"/>
      <c r="N29" s="265"/>
      <c r="O29" s="265"/>
      <c r="P29" s="19"/>
      <c r="Q29" s="19"/>
    </row>
    <row r="30" spans="1:17" ht="10.5" customHeight="1">
      <c r="A30" s="18"/>
      <c r="B30" s="185" t="s">
        <v>229</v>
      </c>
      <c r="C30" s="185" t="s">
        <v>229</v>
      </c>
      <c r="D30" s="185" t="s">
        <v>229</v>
      </c>
      <c r="E30" s="185" t="s">
        <v>229</v>
      </c>
      <c r="F30" s="185" t="s">
        <v>229</v>
      </c>
      <c r="G30" s="67"/>
      <c r="H30" s="19"/>
      <c r="I30" s="19"/>
      <c r="J30" s="19"/>
      <c r="K30" s="19"/>
      <c r="L30" s="265" t="s">
        <v>125</v>
      </c>
      <c r="M30" s="265"/>
      <c r="N30" s="265"/>
      <c r="O30" s="265"/>
      <c r="P30" s="19"/>
      <c r="Q30" s="19"/>
    </row>
    <row r="31" spans="1:17" ht="10.5" customHeight="1">
      <c r="A31" s="24"/>
      <c r="B31" s="185" t="s">
        <v>229</v>
      </c>
      <c r="C31" s="185" t="s">
        <v>229</v>
      </c>
      <c r="D31" s="185" t="s">
        <v>229</v>
      </c>
      <c r="E31" s="185" t="s">
        <v>229</v>
      </c>
      <c r="F31" s="185" t="s">
        <v>229</v>
      </c>
      <c r="G31" s="67"/>
      <c r="H31" s="19"/>
      <c r="I31" s="19"/>
      <c r="J31" s="19"/>
      <c r="K31" s="19"/>
      <c r="L31" s="265" t="s">
        <v>126</v>
      </c>
      <c r="M31" s="265"/>
      <c r="N31" s="265"/>
      <c r="O31" s="265"/>
      <c r="P31" s="19"/>
      <c r="Q31" s="19"/>
    </row>
    <row r="32" spans="1:17" ht="10.5" customHeight="1">
      <c r="A32" s="18"/>
      <c r="B32" s="185" t="s">
        <v>229</v>
      </c>
      <c r="C32" s="185" t="s">
        <v>229</v>
      </c>
      <c r="D32" s="185" t="s">
        <v>229</v>
      </c>
      <c r="E32" s="185" t="s">
        <v>229</v>
      </c>
      <c r="F32" s="185" t="s">
        <v>229</v>
      </c>
      <c r="G32" s="67"/>
      <c r="H32" s="19"/>
      <c r="I32" s="19"/>
      <c r="J32" s="19"/>
      <c r="K32" s="19"/>
      <c r="L32" s="265" t="s">
        <v>127</v>
      </c>
      <c r="M32" s="265"/>
      <c r="N32" s="265"/>
      <c r="O32" s="265"/>
      <c r="P32" s="19"/>
      <c r="Q32" s="19"/>
    </row>
    <row r="33" spans="1:17" ht="6.75" customHeight="1">
      <c r="A33" s="18"/>
      <c r="B33" s="185"/>
      <c r="C33" s="185"/>
      <c r="D33" s="185"/>
      <c r="E33" s="185"/>
      <c r="F33" s="185"/>
      <c r="G33" s="67"/>
      <c r="Q33" s="4"/>
    </row>
    <row r="34" spans="1:17" s="10" customFormat="1" ht="10.5" customHeight="1">
      <c r="A34" s="17"/>
      <c r="B34" s="184">
        <v>108739</v>
      </c>
      <c r="C34" s="184">
        <v>107708</v>
      </c>
      <c r="D34" s="184">
        <v>1004</v>
      </c>
      <c r="E34" s="184">
        <v>27</v>
      </c>
      <c r="F34" s="184">
        <v>35328</v>
      </c>
      <c r="G34" s="79"/>
      <c r="H34" s="333" t="s">
        <v>72</v>
      </c>
      <c r="I34" s="333"/>
      <c r="J34" s="333"/>
      <c r="K34" s="333"/>
      <c r="L34" s="333"/>
      <c r="M34" s="333"/>
      <c r="N34" s="333"/>
      <c r="O34" s="333"/>
      <c r="P34" s="23"/>
      <c r="Q34" s="23"/>
    </row>
    <row r="35" spans="1:17" ht="10.5" customHeight="1">
      <c r="A35" s="18"/>
      <c r="B35" s="185" t="s">
        <v>229</v>
      </c>
      <c r="C35" s="185" t="s">
        <v>229</v>
      </c>
      <c r="D35" s="185" t="s">
        <v>229</v>
      </c>
      <c r="E35" s="185" t="s">
        <v>229</v>
      </c>
      <c r="F35" s="185" t="s">
        <v>229</v>
      </c>
      <c r="G35" s="67"/>
      <c r="H35" s="19"/>
      <c r="I35" s="19"/>
      <c r="J35" s="19"/>
      <c r="K35" s="19"/>
      <c r="L35" s="265" t="s">
        <v>123</v>
      </c>
      <c r="M35" s="265"/>
      <c r="N35" s="265"/>
      <c r="O35" s="265"/>
      <c r="P35" s="19"/>
      <c r="Q35" s="19"/>
    </row>
    <row r="36" spans="1:17" ht="10.5" customHeight="1">
      <c r="A36" s="24"/>
      <c r="B36" s="185">
        <v>80452</v>
      </c>
      <c r="C36" s="185">
        <v>79658</v>
      </c>
      <c r="D36" s="185">
        <v>767</v>
      </c>
      <c r="E36" s="185">
        <v>27</v>
      </c>
      <c r="F36" s="185">
        <v>22830</v>
      </c>
      <c r="G36" s="67"/>
      <c r="H36" s="19"/>
      <c r="I36" s="19"/>
      <c r="J36" s="19"/>
      <c r="K36" s="19"/>
      <c r="L36" s="265" t="s">
        <v>124</v>
      </c>
      <c r="M36" s="265"/>
      <c r="N36" s="265"/>
      <c r="O36" s="265"/>
      <c r="P36" s="19"/>
      <c r="Q36" s="19"/>
    </row>
    <row r="37" spans="1:17" ht="10.5" customHeight="1">
      <c r="A37" s="24"/>
      <c r="B37" s="185" t="s">
        <v>229</v>
      </c>
      <c r="C37" s="185" t="s">
        <v>229</v>
      </c>
      <c r="D37" s="185" t="s">
        <v>229</v>
      </c>
      <c r="E37" s="185" t="s">
        <v>229</v>
      </c>
      <c r="F37" s="185" t="s">
        <v>229</v>
      </c>
      <c r="G37" s="67"/>
      <c r="H37" s="19"/>
      <c r="I37" s="19"/>
      <c r="J37" s="19"/>
      <c r="K37" s="19"/>
      <c r="L37" s="265" t="s">
        <v>125</v>
      </c>
      <c r="M37" s="265"/>
      <c r="N37" s="265"/>
      <c r="O37" s="265"/>
      <c r="P37" s="19"/>
      <c r="Q37" s="19"/>
    </row>
    <row r="38" spans="1:17" ht="10.5" customHeight="1">
      <c r="A38" s="18"/>
      <c r="B38" s="185">
        <v>0</v>
      </c>
      <c r="C38" s="185">
        <v>0</v>
      </c>
      <c r="D38" s="185">
        <v>0</v>
      </c>
      <c r="E38" s="185">
        <v>0</v>
      </c>
      <c r="F38" s="185">
        <v>0</v>
      </c>
      <c r="G38" s="67"/>
      <c r="H38" s="19"/>
      <c r="I38" s="19"/>
      <c r="J38" s="19"/>
      <c r="K38" s="19"/>
      <c r="L38" s="265" t="s">
        <v>126</v>
      </c>
      <c r="M38" s="265"/>
      <c r="N38" s="265"/>
      <c r="O38" s="265"/>
      <c r="P38" s="19"/>
      <c r="Q38" s="19"/>
    </row>
    <row r="39" spans="1:17" ht="10.5" customHeight="1">
      <c r="A39" s="18"/>
      <c r="B39" s="185" t="s">
        <v>229</v>
      </c>
      <c r="C39" s="185" t="s">
        <v>229</v>
      </c>
      <c r="D39" s="185" t="s">
        <v>229</v>
      </c>
      <c r="E39" s="185" t="s">
        <v>229</v>
      </c>
      <c r="F39" s="185" t="s">
        <v>229</v>
      </c>
      <c r="G39" s="67"/>
      <c r="H39" s="19"/>
      <c r="I39" s="19"/>
      <c r="J39" s="19"/>
      <c r="K39" s="19"/>
      <c r="L39" s="265" t="s">
        <v>127</v>
      </c>
      <c r="M39" s="265"/>
      <c r="N39" s="265"/>
      <c r="O39" s="265"/>
      <c r="P39" s="19"/>
      <c r="Q39" s="19"/>
    </row>
    <row r="40" spans="1:17" ht="6.75" customHeight="1">
      <c r="A40" s="21"/>
      <c r="B40" s="185"/>
      <c r="C40" s="185"/>
      <c r="D40" s="185"/>
      <c r="E40" s="185"/>
      <c r="F40" s="185"/>
      <c r="G40" s="67"/>
      <c r="H40" s="19"/>
      <c r="I40" s="19"/>
      <c r="J40" s="19"/>
      <c r="K40" s="19"/>
      <c r="L40" s="19"/>
      <c r="M40" s="19"/>
      <c r="N40" s="19"/>
      <c r="O40" s="19"/>
      <c r="P40" s="19"/>
      <c r="Q40" s="19"/>
    </row>
    <row r="41" spans="1:17" s="10" customFormat="1" ht="10.5" customHeight="1">
      <c r="A41" s="17"/>
      <c r="B41" s="184">
        <v>560737</v>
      </c>
      <c r="C41" s="184">
        <v>553293</v>
      </c>
      <c r="D41" s="184">
        <v>7056</v>
      </c>
      <c r="E41" s="184">
        <v>388</v>
      </c>
      <c r="F41" s="184">
        <v>275388</v>
      </c>
      <c r="G41" s="79"/>
      <c r="H41" s="333" t="s">
        <v>73</v>
      </c>
      <c r="I41" s="333"/>
      <c r="J41" s="333"/>
      <c r="K41" s="333"/>
      <c r="L41" s="333"/>
      <c r="M41" s="333"/>
      <c r="N41" s="333"/>
      <c r="O41" s="333"/>
      <c r="P41" s="23"/>
      <c r="Q41" s="23"/>
    </row>
    <row r="42" spans="1:17" ht="10.5" customHeight="1">
      <c r="A42" s="24"/>
      <c r="B42" s="185" t="s">
        <v>229</v>
      </c>
      <c r="C42" s="185" t="s">
        <v>229</v>
      </c>
      <c r="D42" s="185" t="s">
        <v>229</v>
      </c>
      <c r="E42" s="185" t="s">
        <v>229</v>
      </c>
      <c r="F42" s="185" t="s">
        <v>229</v>
      </c>
      <c r="G42" s="67"/>
      <c r="H42" s="19"/>
      <c r="I42" s="19"/>
      <c r="J42" s="19"/>
      <c r="K42" s="19"/>
      <c r="L42" s="265" t="s">
        <v>123</v>
      </c>
      <c r="M42" s="265"/>
      <c r="N42" s="265"/>
      <c r="O42" s="265"/>
      <c r="P42" s="19"/>
      <c r="Q42" s="19"/>
    </row>
    <row r="43" spans="1:17" ht="10.5" customHeight="1">
      <c r="A43" s="18"/>
      <c r="B43" s="185" t="s">
        <v>229</v>
      </c>
      <c r="C43" s="185" t="s">
        <v>229</v>
      </c>
      <c r="D43" s="185" t="s">
        <v>229</v>
      </c>
      <c r="E43" s="185" t="s">
        <v>229</v>
      </c>
      <c r="F43" s="185" t="s">
        <v>229</v>
      </c>
      <c r="G43" s="67"/>
      <c r="H43" s="19"/>
      <c r="I43" s="19"/>
      <c r="J43" s="19"/>
      <c r="K43" s="19"/>
      <c r="L43" s="265" t="s">
        <v>124</v>
      </c>
      <c r="M43" s="265"/>
      <c r="N43" s="265"/>
      <c r="O43" s="265"/>
      <c r="P43" s="19"/>
      <c r="Q43" s="19"/>
    </row>
    <row r="44" spans="1:17" ht="10.5" customHeight="1">
      <c r="A44" s="18"/>
      <c r="B44" s="185">
        <v>237591</v>
      </c>
      <c r="C44" s="185">
        <v>236417</v>
      </c>
      <c r="D44" s="185">
        <v>1174</v>
      </c>
      <c r="E44" s="185">
        <v>0</v>
      </c>
      <c r="F44" s="185">
        <v>102636</v>
      </c>
      <c r="G44" s="67"/>
      <c r="H44" s="19"/>
      <c r="I44" s="19"/>
      <c r="J44" s="19"/>
      <c r="K44" s="19"/>
      <c r="L44" s="265" t="s">
        <v>125</v>
      </c>
      <c r="M44" s="265"/>
      <c r="N44" s="265"/>
      <c r="O44" s="265"/>
      <c r="P44" s="19"/>
      <c r="Q44" s="19"/>
    </row>
    <row r="45" spans="1:17" ht="10.5" customHeight="1">
      <c r="A45" s="18"/>
      <c r="B45" s="185">
        <v>27699</v>
      </c>
      <c r="C45" s="185">
        <v>24311</v>
      </c>
      <c r="D45" s="185">
        <v>3000</v>
      </c>
      <c r="E45" s="185">
        <v>388</v>
      </c>
      <c r="F45" s="185">
        <v>16837</v>
      </c>
      <c r="G45" s="67"/>
      <c r="H45" s="19"/>
      <c r="I45" s="19"/>
      <c r="J45" s="19"/>
      <c r="K45" s="19"/>
      <c r="L45" s="265" t="s">
        <v>126</v>
      </c>
      <c r="M45" s="265"/>
      <c r="N45" s="265"/>
      <c r="O45" s="265"/>
      <c r="P45" s="19"/>
      <c r="Q45" s="19"/>
    </row>
    <row r="46" spans="1:17" ht="10.5" customHeight="1">
      <c r="A46" s="18"/>
      <c r="B46" s="185" t="s">
        <v>229</v>
      </c>
      <c r="C46" s="185" t="s">
        <v>229</v>
      </c>
      <c r="D46" s="185" t="s">
        <v>229</v>
      </c>
      <c r="E46" s="185" t="s">
        <v>229</v>
      </c>
      <c r="F46" s="185" t="s">
        <v>229</v>
      </c>
      <c r="G46" s="67"/>
      <c r="H46" s="19"/>
      <c r="I46" s="19"/>
      <c r="J46" s="19"/>
      <c r="K46" s="19"/>
      <c r="L46" s="265" t="s">
        <v>127</v>
      </c>
      <c r="M46" s="265"/>
      <c r="N46" s="265"/>
      <c r="O46" s="265"/>
      <c r="P46" s="19"/>
      <c r="Q46" s="19"/>
    </row>
    <row r="47" spans="1:17" ht="10.5" customHeight="1">
      <c r="A47" s="18"/>
      <c r="B47" s="185">
        <v>54404</v>
      </c>
      <c r="C47" s="185">
        <v>51802</v>
      </c>
      <c r="D47" s="185">
        <v>2602</v>
      </c>
      <c r="E47" s="185">
        <v>0</v>
      </c>
      <c r="F47" s="185">
        <v>27821</v>
      </c>
      <c r="G47" s="67"/>
      <c r="H47" s="19"/>
      <c r="I47" s="19"/>
      <c r="J47" s="19"/>
      <c r="K47" s="19"/>
      <c r="L47" s="265" t="s">
        <v>128</v>
      </c>
      <c r="M47" s="265"/>
      <c r="N47" s="265"/>
      <c r="O47" s="265"/>
      <c r="P47" s="19"/>
      <c r="Q47" s="19"/>
    </row>
    <row r="48" spans="1:17" ht="6.75" customHeight="1">
      <c r="A48" s="21"/>
      <c r="B48" s="185"/>
      <c r="C48" s="185"/>
      <c r="D48" s="185"/>
      <c r="E48" s="185"/>
      <c r="F48" s="185"/>
      <c r="G48" s="67"/>
      <c r="H48" s="19"/>
      <c r="I48" s="19"/>
      <c r="J48" s="19"/>
      <c r="K48" s="19"/>
      <c r="L48" s="19"/>
      <c r="M48" s="19"/>
      <c r="N48" s="19"/>
      <c r="O48" s="19"/>
      <c r="P48" s="19"/>
      <c r="Q48" s="19"/>
    </row>
    <row r="49" spans="1:17" s="10" customFormat="1" ht="10.5" customHeight="1">
      <c r="A49" s="17"/>
      <c r="B49" s="184">
        <v>36017</v>
      </c>
      <c r="C49" s="184">
        <v>34808</v>
      </c>
      <c r="D49" s="184">
        <v>100</v>
      </c>
      <c r="E49" s="184">
        <v>1109</v>
      </c>
      <c r="F49" s="184">
        <v>19098</v>
      </c>
      <c r="G49" s="79"/>
      <c r="H49" s="333" t="s">
        <v>74</v>
      </c>
      <c r="I49" s="333"/>
      <c r="J49" s="333"/>
      <c r="K49" s="333"/>
      <c r="L49" s="333"/>
      <c r="M49" s="333"/>
      <c r="N49" s="333"/>
      <c r="O49" s="333"/>
      <c r="P49" s="23"/>
      <c r="Q49" s="23"/>
    </row>
    <row r="50" spans="1:17" ht="10.5" customHeight="1">
      <c r="A50" s="18"/>
      <c r="B50" s="185" t="s">
        <v>229</v>
      </c>
      <c r="C50" s="185" t="s">
        <v>229</v>
      </c>
      <c r="D50" s="185" t="s">
        <v>229</v>
      </c>
      <c r="E50" s="185" t="s">
        <v>229</v>
      </c>
      <c r="F50" s="185" t="s">
        <v>229</v>
      </c>
      <c r="G50" s="67"/>
      <c r="H50" s="19"/>
      <c r="I50" s="19"/>
      <c r="J50" s="19"/>
      <c r="K50" s="19"/>
      <c r="L50" s="265" t="s">
        <v>123</v>
      </c>
      <c r="M50" s="265"/>
      <c r="N50" s="265"/>
      <c r="O50" s="265"/>
      <c r="P50" s="19"/>
      <c r="Q50" s="19"/>
    </row>
    <row r="51" spans="1:17" ht="10.5" customHeight="1">
      <c r="A51" s="18"/>
      <c r="B51" s="185" t="s">
        <v>229</v>
      </c>
      <c r="C51" s="185" t="s">
        <v>229</v>
      </c>
      <c r="D51" s="185" t="s">
        <v>229</v>
      </c>
      <c r="E51" s="185" t="s">
        <v>229</v>
      </c>
      <c r="F51" s="185" t="s">
        <v>229</v>
      </c>
      <c r="G51" s="67"/>
      <c r="H51" s="19"/>
      <c r="I51" s="19"/>
      <c r="J51" s="19"/>
      <c r="K51" s="19"/>
      <c r="L51" s="265" t="s">
        <v>124</v>
      </c>
      <c r="M51" s="265"/>
      <c r="N51" s="265"/>
      <c r="O51" s="265"/>
      <c r="P51" s="19"/>
      <c r="Q51" s="19"/>
    </row>
    <row r="52" spans="1:17" ht="10.5" customHeight="1">
      <c r="A52" s="18"/>
      <c r="B52" s="185">
        <v>3961</v>
      </c>
      <c r="C52" s="185">
        <v>3861</v>
      </c>
      <c r="D52" s="185">
        <v>100</v>
      </c>
      <c r="E52" s="185">
        <v>0</v>
      </c>
      <c r="F52" s="185">
        <v>2913</v>
      </c>
      <c r="G52" s="67"/>
      <c r="H52" s="19"/>
      <c r="I52" s="19"/>
      <c r="J52" s="19"/>
      <c r="K52" s="19"/>
      <c r="L52" s="265" t="s">
        <v>125</v>
      </c>
      <c r="M52" s="265"/>
      <c r="N52" s="265"/>
      <c r="O52" s="265"/>
      <c r="P52" s="19"/>
      <c r="Q52" s="19"/>
    </row>
    <row r="53" spans="1:7" ht="6.75" customHeight="1">
      <c r="A53" s="18"/>
      <c r="B53" s="185"/>
      <c r="C53" s="185"/>
      <c r="D53" s="185"/>
      <c r="E53" s="185"/>
      <c r="F53" s="185"/>
      <c r="G53" s="67"/>
    </row>
    <row r="54" spans="1:17" s="10" customFormat="1" ht="10.5" customHeight="1">
      <c r="A54" s="17"/>
      <c r="B54" s="184">
        <v>147076</v>
      </c>
      <c r="C54" s="184">
        <v>122607</v>
      </c>
      <c r="D54" s="184">
        <v>23409</v>
      </c>
      <c r="E54" s="184">
        <v>1060</v>
      </c>
      <c r="F54" s="184">
        <v>66058</v>
      </c>
      <c r="G54" s="79"/>
      <c r="H54" s="333" t="s">
        <v>133</v>
      </c>
      <c r="I54" s="333"/>
      <c r="J54" s="333"/>
      <c r="K54" s="333"/>
      <c r="L54" s="333"/>
      <c r="M54" s="333"/>
      <c r="N54" s="333"/>
      <c r="O54" s="333"/>
      <c r="P54" s="23"/>
      <c r="Q54" s="23"/>
    </row>
    <row r="55" spans="1:17" ht="10.5" customHeight="1">
      <c r="A55" s="18"/>
      <c r="B55" s="185" t="s">
        <v>229</v>
      </c>
      <c r="C55" s="185" t="s">
        <v>229</v>
      </c>
      <c r="D55" s="185" t="s">
        <v>229</v>
      </c>
      <c r="E55" s="185" t="s">
        <v>229</v>
      </c>
      <c r="F55" s="185" t="s">
        <v>229</v>
      </c>
      <c r="G55" s="67"/>
      <c r="H55" s="19"/>
      <c r="I55" s="19"/>
      <c r="J55" s="19"/>
      <c r="K55" s="15"/>
      <c r="L55" s="265" t="s">
        <v>123</v>
      </c>
      <c r="M55" s="265"/>
      <c r="N55" s="265"/>
      <c r="O55" s="265"/>
      <c r="P55" s="19"/>
      <c r="Q55" s="19"/>
    </row>
    <row r="56" spans="1:17" ht="10.5" customHeight="1">
      <c r="A56" s="24"/>
      <c r="B56" s="185" t="s">
        <v>229</v>
      </c>
      <c r="C56" s="185" t="s">
        <v>229</v>
      </c>
      <c r="D56" s="185" t="s">
        <v>229</v>
      </c>
      <c r="E56" s="185" t="s">
        <v>229</v>
      </c>
      <c r="F56" s="185" t="s">
        <v>229</v>
      </c>
      <c r="G56" s="67"/>
      <c r="H56" s="19"/>
      <c r="I56" s="19"/>
      <c r="J56" s="19"/>
      <c r="K56" s="15"/>
      <c r="L56" s="265" t="s">
        <v>124</v>
      </c>
      <c r="M56" s="265"/>
      <c r="N56" s="265"/>
      <c r="O56" s="265"/>
      <c r="P56" s="19"/>
      <c r="Q56" s="19"/>
    </row>
    <row r="57" spans="1:17" ht="10.5" customHeight="1">
      <c r="A57" s="24"/>
      <c r="B57" s="185" t="s">
        <v>229</v>
      </c>
      <c r="C57" s="185" t="s">
        <v>229</v>
      </c>
      <c r="D57" s="185" t="s">
        <v>229</v>
      </c>
      <c r="E57" s="185" t="s">
        <v>229</v>
      </c>
      <c r="F57" s="185" t="s">
        <v>229</v>
      </c>
      <c r="G57" s="67"/>
      <c r="H57" s="19"/>
      <c r="I57" s="19"/>
      <c r="J57" s="19"/>
      <c r="K57" s="15"/>
      <c r="L57" s="265" t="s">
        <v>125</v>
      </c>
      <c r="M57" s="265"/>
      <c r="N57" s="265"/>
      <c r="O57" s="265"/>
      <c r="P57" s="19"/>
      <c r="Q57" s="19"/>
    </row>
    <row r="58" spans="1:17" ht="10.5" customHeight="1">
      <c r="A58" s="18"/>
      <c r="B58" s="185">
        <v>0</v>
      </c>
      <c r="C58" s="185">
        <v>0</v>
      </c>
      <c r="D58" s="185">
        <v>0</v>
      </c>
      <c r="E58" s="185">
        <v>0</v>
      </c>
      <c r="F58" s="185">
        <v>0</v>
      </c>
      <c r="G58" s="67"/>
      <c r="H58" s="19"/>
      <c r="I58" s="19"/>
      <c r="J58" s="19"/>
      <c r="K58" s="15"/>
      <c r="L58" s="265" t="s">
        <v>126</v>
      </c>
      <c r="M58" s="265"/>
      <c r="N58" s="265"/>
      <c r="O58" s="265"/>
      <c r="P58" s="19"/>
      <c r="Q58" s="19"/>
    </row>
    <row r="59" spans="1:17" ht="10.5" customHeight="1">
      <c r="A59" s="18"/>
      <c r="B59" s="185" t="s">
        <v>229</v>
      </c>
      <c r="C59" s="185" t="s">
        <v>229</v>
      </c>
      <c r="D59" s="185" t="s">
        <v>229</v>
      </c>
      <c r="E59" s="185" t="s">
        <v>229</v>
      </c>
      <c r="F59" s="185" t="s">
        <v>229</v>
      </c>
      <c r="G59" s="67"/>
      <c r="H59" s="19"/>
      <c r="I59" s="19"/>
      <c r="J59" s="19"/>
      <c r="K59" s="15"/>
      <c r="L59" s="265" t="s">
        <v>127</v>
      </c>
      <c r="M59" s="265"/>
      <c r="N59" s="265"/>
      <c r="O59" s="265"/>
      <c r="P59" s="19"/>
      <c r="Q59" s="19"/>
    </row>
    <row r="60" spans="1:17" ht="10.5" customHeight="1">
      <c r="A60" s="18"/>
      <c r="B60" s="185">
        <v>0</v>
      </c>
      <c r="C60" s="185">
        <v>0</v>
      </c>
      <c r="D60" s="185">
        <v>0</v>
      </c>
      <c r="E60" s="185">
        <v>0</v>
      </c>
      <c r="F60" s="185">
        <v>0</v>
      </c>
      <c r="G60" s="67"/>
      <c r="H60" s="19"/>
      <c r="I60" s="19"/>
      <c r="J60" s="19"/>
      <c r="K60" s="15"/>
      <c r="L60" s="265" t="s">
        <v>128</v>
      </c>
      <c r="M60" s="265"/>
      <c r="N60" s="265"/>
      <c r="O60" s="265"/>
      <c r="P60" s="19"/>
      <c r="Q60" s="19"/>
    </row>
    <row r="61" spans="1:17" ht="10.5" customHeight="1">
      <c r="A61" s="24"/>
      <c r="B61" s="185" t="s">
        <v>229</v>
      </c>
      <c r="C61" s="185" t="s">
        <v>229</v>
      </c>
      <c r="D61" s="185" t="s">
        <v>229</v>
      </c>
      <c r="E61" s="185" t="s">
        <v>229</v>
      </c>
      <c r="F61" s="185" t="s">
        <v>229</v>
      </c>
      <c r="G61" s="67"/>
      <c r="H61" s="19"/>
      <c r="I61" s="19"/>
      <c r="J61" s="19"/>
      <c r="K61" s="15"/>
      <c r="L61" s="265" t="s">
        <v>130</v>
      </c>
      <c r="M61" s="265"/>
      <c r="N61" s="265"/>
      <c r="O61" s="265"/>
      <c r="P61" s="19"/>
      <c r="Q61" s="19"/>
    </row>
    <row r="62" spans="1:17" ht="10.5" customHeight="1">
      <c r="A62" s="18"/>
      <c r="B62" s="185" t="s">
        <v>229</v>
      </c>
      <c r="C62" s="185" t="s">
        <v>229</v>
      </c>
      <c r="D62" s="185" t="s">
        <v>229</v>
      </c>
      <c r="E62" s="185" t="s">
        <v>229</v>
      </c>
      <c r="F62" s="185" t="s">
        <v>229</v>
      </c>
      <c r="G62" s="67"/>
      <c r="H62" s="19"/>
      <c r="I62" s="19"/>
      <c r="J62" s="19"/>
      <c r="K62" s="15"/>
      <c r="L62" s="265" t="s">
        <v>131</v>
      </c>
      <c r="M62" s="265"/>
      <c r="N62" s="265"/>
      <c r="O62" s="265"/>
      <c r="P62" s="19"/>
      <c r="Q62" s="19"/>
    </row>
    <row r="63" spans="1:17" ht="6.75" customHeight="1">
      <c r="A63" s="21"/>
      <c r="B63" s="185"/>
      <c r="C63" s="185"/>
      <c r="D63" s="185"/>
      <c r="E63" s="185"/>
      <c r="F63" s="185"/>
      <c r="G63" s="67"/>
      <c r="H63" s="19"/>
      <c r="I63" s="19"/>
      <c r="J63" s="19"/>
      <c r="K63" s="19"/>
      <c r="L63" s="19"/>
      <c r="M63" s="19"/>
      <c r="N63" s="19"/>
      <c r="O63" s="19"/>
      <c r="P63" s="19"/>
      <c r="Q63" s="19"/>
    </row>
    <row r="64" spans="1:17" s="10" customFormat="1" ht="10.5" customHeight="1">
      <c r="A64" s="17"/>
      <c r="B64" s="184">
        <v>146519</v>
      </c>
      <c r="C64" s="184">
        <v>144108</v>
      </c>
      <c r="D64" s="184">
        <v>1657</v>
      </c>
      <c r="E64" s="184">
        <v>754</v>
      </c>
      <c r="F64" s="184">
        <v>82904</v>
      </c>
      <c r="G64" s="79"/>
      <c r="H64" s="333" t="s">
        <v>76</v>
      </c>
      <c r="I64" s="333"/>
      <c r="J64" s="333"/>
      <c r="K64" s="333"/>
      <c r="L64" s="333"/>
      <c r="M64" s="333"/>
      <c r="N64" s="333"/>
      <c r="O64" s="333"/>
      <c r="P64" s="23"/>
      <c r="Q64" s="23"/>
    </row>
    <row r="65" spans="1:17" ht="10.5" customHeight="1">
      <c r="A65" s="18"/>
      <c r="B65" s="185">
        <v>0</v>
      </c>
      <c r="C65" s="185">
        <v>0</v>
      </c>
      <c r="D65" s="185">
        <v>0</v>
      </c>
      <c r="E65" s="185">
        <v>0</v>
      </c>
      <c r="F65" s="185">
        <v>0</v>
      </c>
      <c r="G65" s="67"/>
      <c r="H65" s="19"/>
      <c r="I65" s="19"/>
      <c r="J65" s="19"/>
      <c r="K65" s="15"/>
      <c r="L65" s="265" t="s">
        <v>123</v>
      </c>
      <c r="M65" s="265"/>
      <c r="N65" s="265"/>
      <c r="O65" s="265"/>
      <c r="P65" s="19"/>
      <c r="Q65" s="19"/>
    </row>
    <row r="66" spans="1:17" ht="10.5" customHeight="1">
      <c r="A66" s="24"/>
      <c r="B66" s="185">
        <v>7911</v>
      </c>
      <c r="C66" s="185">
        <v>7223</v>
      </c>
      <c r="D66" s="185">
        <v>688</v>
      </c>
      <c r="E66" s="185">
        <v>0</v>
      </c>
      <c r="F66" s="185">
        <v>2103</v>
      </c>
      <c r="G66" s="67"/>
      <c r="H66" s="19"/>
      <c r="I66" s="19"/>
      <c r="J66" s="19"/>
      <c r="K66" s="15"/>
      <c r="L66" s="265" t="s">
        <v>124</v>
      </c>
      <c r="M66" s="265"/>
      <c r="N66" s="265"/>
      <c r="O66" s="265"/>
      <c r="P66" s="19"/>
      <c r="Q66" s="19"/>
    </row>
    <row r="67" spans="1:17" ht="10.5" customHeight="1">
      <c r="A67" s="18"/>
      <c r="B67" s="185">
        <v>2990</v>
      </c>
      <c r="C67" s="185">
        <v>2990</v>
      </c>
      <c r="D67" s="185">
        <v>0</v>
      </c>
      <c r="E67" s="185">
        <v>0</v>
      </c>
      <c r="F67" s="185">
        <v>2044</v>
      </c>
      <c r="G67" s="67"/>
      <c r="H67" s="19"/>
      <c r="I67" s="19"/>
      <c r="J67" s="19"/>
      <c r="K67" s="15"/>
      <c r="L67" s="265" t="s">
        <v>125</v>
      </c>
      <c r="M67" s="265"/>
      <c r="N67" s="265"/>
      <c r="O67" s="265"/>
      <c r="P67" s="19"/>
      <c r="Q67" s="19"/>
    </row>
    <row r="68" spans="1:17" ht="10.5" customHeight="1">
      <c r="A68" s="18"/>
      <c r="B68" s="185">
        <v>2004</v>
      </c>
      <c r="C68" s="185">
        <v>281</v>
      </c>
      <c r="D68" s="185">
        <v>969</v>
      </c>
      <c r="E68" s="185">
        <v>754</v>
      </c>
      <c r="F68" s="185">
        <v>1080</v>
      </c>
      <c r="G68" s="67"/>
      <c r="H68" s="19"/>
      <c r="I68" s="19"/>
      <c r="J68" s="19"/>
      <c r="K68" s="15"/>
      <c r="L68" s="265" t="s">
        <v>126</v>
      </c>
      <c r="M68" s="265"/>
      <c r="N68" s="265"/>
      <c r="O68" s="265"/>
      <c r="P68" s="19"/>
      <c r="Q68" s="19"/>
    </row>
    <row r="69" spans="1:17" ht="10.5" customHeight="1">
      <c r="A69" s="24"/>
      <c r="B69" s="185">
        <v>20250</v>
      </c>
      <c r="C69" s="185">
        <v>20250</v>
      </c>
      <c r="D69" s="185">
        <v>0</v>
      </c>
      <c r="E69" s="185">
        <v>0</v>
      </c>
      <c r="F69" s="185">
        <v>9830</v>
      </c>
      <c r="G69" s="67"/>
      <c r="H69" s="19"/>
      <c r="I69" s="19"/>
      <c r="J69" s="19"/>
      <c r="K69" s="15"/>
      <c r="L69" s="265" t="s">
        <v>127</v>
      </c>
      <c r="M69" s="265"/>
      <c r="N69" s="265"/>
      <c r="O69" s="265"/>
      <c r="P69" s="19"/>
      <c r="Q69" s="19"/>
    </row>
    <row r="70" spans="1:17" ht="10.5" customHeight="1">
      <c r="A70" s="18"/>
      <c r="B70" s="185">
        <v>0</v>
      </c>
      <c r="C70" s="185">
        <v>0</v>
      </c>
      <c r="D70" s="185">
        <v>0</v>
      </c>
      <c r="E70" s="185">
        <v>0</v>
      </c>
      <c r="F70" s="185">
        <v>0</v>
      </c>
      <c r="G70" s="67"/>
      <c r="H70" s="19"/>
      <c r="I70" s="19"/>
      <c r="J70" s="19"/>
      <c r="K70" s="15"/>
      <c r="L70" s="265" t="s">
        <v>128</v>
      </c>
      <c r="M70" s="265"/>
      <c r="N70" s="265"/>
      <c r="O70" s="265"/>
      <c r="P70" s="19"/>
      <c r="Q70" s="19"/>
    </row>
    <row r="71" spans="1:17" ht="10.5" customHeight="1">
      <c r="A71" s="18"/>
      <c r="B71" s="185" t="s">
        <v>229</v>
      </c>
      <c r="C71" s="185" t="s">
        <v>229</v>
      </c>
      <c r="D71" s="185" t="s">
        <v>229</v>
      </c>
      <c r="E71" s="185" t="s">
        <v>229</v>
      </c>
      <c r="F71" s="185" t="s">
        <v>229</v>
      </c>
      <c r="G71" s="67"/>
      <c r="H71" s="19"/>
      <c r="I71" s="19"/>
      <c r="J71" s="19"/>
      <c r="K71" s="15"/>
      <c r="L71" s="265" t="s">
        <v>130</v>
      </c>
      <c r="M71" s="265"/>
      <c r="N71" s="265"/>
      <c r="O71" s="265"/>
      <c r="P71" s="19"/>
      <c r="Q71" s="19"/>
    </row>
    <row r="72" spans="1:17" ht="10.5" customHeight="1">
      <c r="A72" s="24"/>
      <c r="B72" s="185" t="s">
        <v>229</v>
      </c>
      <c r="C72" s="185" t="s">
        <v>229</v>
      </c>
      <c r="D72" s="185" t="s">
        <v>229</v>
      </c>
      <c r="E72" s="185" t="s">
        <v>229</v>
      </c>
      <c r="F72" s="185" t="s">
        <v>229</v>
      </c>
      <c r="G72" s="67"/>
      <c r="H72" s="19"/>
      <c r="I72" s="19"/>
      <c r="J72" s="19"/>
      <c r="K72" s="15"/>
      <c r="L72" s="265" t="s">
        <v>131</v>
      </c>
      <c r="M72" s="265"/>
      <c r="N72" s="265"/>
      <c r="O72" s="265"/>
      <c r="P72" s="19"/>
      <c r="Q72" s="19"/>
    </row>
    <row r="73" spans="1:17" ht="6.75" customHeight="1">
      <c r="A73" s="21"/>
      <c r="B73" s="185"/>
      <c r="C73" s="185"/>
      <c r="D73" s="185"/>
      <c r="E73" s="185"/>
      <c r="F73" s="185"/>
      <c r="G73" s="67"/>
      <c r="H73" s="19"/>
      <c r="I73" s="19"/>
      <c r="J73" s="19"/>
      <c r="K73" s="19"/>
      <c r="L73" s="19"/>
      <c r="M73" s="19"/>
      <c r="N73" s="19"/>
      <c r="O73" s="19"/>
      <c r="P73" s="19"/>
      <c r="Q73" s="19"/>
    </row>
    <row r="74" spans="1:17" s="10" customFormat="1" ht="10.5" customHeight="1">
      <c r="A74" s="17"/>
      <c r="B74" s="184">
        <v>8477</v>
      </c>
      <c r="C74" s="184">
        <v>7562</v>
      </c>
      <c r="D74" s="184">
        <v>915</v>
      </c>
      <c r="E74" s="184">
        <v>0</v>
      </c>
      <c r="F74" s="184">
        <v>4082</v>
      </c>
      <c r="G74" s="79"/>
      <c r="H74" s="333" t="s">
        <v>77</v>
      </c>
      <c r="I74" s="333"/>
      <c r="J74" s="333"/>
      <c r="K74" s="333"/>
      <c r="L74" s="333"/>
      <c r="M74" s="333"/>
      <c r="N74" s="333"/>
      <c r="O74" s="333"/>
      <c r="P74" s="23"/>
      <c r="Q74" s="23"/>
    </row>
    <row r="75" spans="1:17" ht="10.5" customHeight="1">
      <c r="A75" s="18"/>
      <c r="B75" s="185">
        <v>3270</v>
      </c>
      <c r="C75" s="185">
        <v>3270</v>
      </c>
      <c r="D75" s="185">
        <v>0</v>
      </c>
      <c r="E75" s="185">
        <v>0</v>
      </c>
      <c r="F75" s="185">
        <v>1954</v>
      </c>
      <c r="G75" s="67"/>
      <c r="H75" s="19"/>
      <c r="I75" s="19"/>
      <c r="J75" s="19"/>
      <c r="K75" s="15"/>
      <c r="L75" s="265" t="s">
        <v>123</v>
      </c>
      <c r="M75" s="265"/>
      <c r="N75" s="265"/>
      <c r="O75" s="265"/>
      <c r="P75" s="19"/>
      <c r="Q75" s="19"/>
    </row>
    <row r="76" spans="1:17" ht="10.5" customHeight="1">
      <c r="A76" s="18"/>
      <c r="B76" s="185">
        <v>0</v>
      </c>
      <c r="C76" s="185">
        <v>0</v>
      </c>
      <c r="D76" s="185">
        <v>0</v>
      </c>
      <c r="E76" s="185">
        <v>0</v>
      </c>
      <c r="F76" s="185">
        <v>0</v>
      </c>
      <c r="G76" s="67"/>
      <c r="H76" s="19"/>
      <c r="I76" s="19"/>
      <c r="J76" s="19"/>
      <c r="K76" s="15"/>
      <c r="L76" s="265" t="s">
        <v>124</v>
      </c>
      <c r="M76" s="265"/>
      <c r="N76" s="265"/>
      <c r="O76" s="265"/>
      <c r="P76" s="19"/>
      <c r="Q76" s="19"/>
    </row>
    <row r="77" spans="1:17" ht="10.5" customHeight="1">
      <c r="A77" s="18"/>
      <c r="B77" s="185">
        <v>0</v>
      </c>
      <c r="C77" s="185">
        <v>0</v>
      </c>
      <c r="D77" s="185">
        <v>0</v>
      </c>
      <c r="E77" s="185">
        <v>0</v>
      </c>
      <c r="F77" s="185">
        <v>0</v>
      </c>
      <c r="G77" s="67"/>
      <c r="H77" s="19"/>
      <c r="I77" s="19"/>
      <c r="J77" s="19"/>
      <c r="K77" s="15"/>
      <c r="L77" s="265" t="s">
        <v>125</v>
      </c>
      <c r="M77" s="265"/>
      <c r="N77" s="265"/>
      <c r="O77" s="265"/>
      <c r="P77" s="19"/>
      <c r="Q77" s="4"/>
    </row>
    <row r="78" spans="1:17" ht="10.5" customHeight="1">
      <c r="A78" s="24"/>
      <c r="B78" s="185">
        <v>5207</v>
      </c>
      <c r="C78" s="185">
        <v>4292</v>
      </c>
      <c r="D78" s="185">
        <v>915</v>
      </c>
      <c r="E78" s="185">
        <v>0</v>
      </c>
      <c r="F78" s="185">
        <v>2128</v>
      </c>
      <c r="G78" s="67"/>
      <c r="H78" s="19"/>
      <c r="I78" s="19"/>
      <c r="J78" s="19"/>
      <c r="K78" s="15"/>
      <c r="L78" s="265" t="s">
        <v>126</v>
      </c>
      <c r="M78" s="265"/>
      <c r="N78" s="265"/>
      <c r="O78" s="265"/>
      <c r="P78" s="19"/>
      <c r="Q78" s="19"/>
    </row>
    <row r="79" spans="1:17" ht="6.75" customHeight="1">
      <c r="A79" s="21"/>
      <c r="B79" s="185"/>
      <c r="C79" s="185"/>
      <c r="D79" s="185"/>
      <c r="E79" s="185"/>
      <c r="F79" s="185"/>
      <c r="G79" s="67"/>
      <c r="H79" s="15"/>
      <c r="I79" s="15"/>
      <c r="J79" s="15"/>
      <c r="K79" s="15"/>
      <c r="L79" s="15"/>
      <c r="M79" s="15"/>
      <c r="N79" s="15"/>
      <c r="O79" s="19"/>
      <c r="P79" s="19"/>
      <c r="Q79" s="19"/>
    </row>
    <row r="80" spans="1:17" s="10" customFormat="1" ht="10.5" customHeight="1">
      <c r="A80" s="17"/>
      <c r="B80" s="184" t="s">
        <v>230</v>
      </c>
      <c r="C80" s="184" t="s">
        <v>230</v>
      </c>
      <c r="D80" s="184" t="s">
        <v>230</v>
      </c>
      <c r="E80" s="184" t="s">
        <v>230</v>
      </c>
      <c r="F80" s="184" t="s">
        <v>230</v>
      </c>
      <c r="G80" s="79"/>
      <c r="H80" s="333" t="s">
        <v>78</v>
      </c>
      <c r="I80" s="333"/>
      <c r="J80" s="333"/>
      <c r="K80" s="333"/>
      <c r="L80" s="333"/>
      <c r="M80" s="333"/>
      <c r="N80" s="333"/>
      <c r="O80" s="333"/>
      <c r="P80" s="23"/>
      <c r="Q80" s="23"/>
    </row>
    <row r="81" spans="2:16" ht="10.5" customHeight="1">
      <c r="B81" s="7"/>
      <c r="C81" s="7"/>
      <c r="D81" s="7"/>
      <c r="E81" s="7"/>
      <c r="F81" s="7"/>
      <c r="G81" s="68"/>
      <c r="H81" s="7"/>
      <c r="I81" s="7"/>
      <c r="J81" s="7"/>
      <c r="K81" s="7"/>
      <c r="L81" s="7"/>
      <c r="M81" s="7"/>
      <c r="N81" s="7"/>
      <c r="O81" s="7"/>
      <c r="P81" s="7"/>
    </row>
    <row r="82" ht="10.5" customHeight="1"/>
    <row r="83" ht="10.5" customHeight="1"/>
    <row r="84" ht="10.5" customHeight="1"/>
    <row r="90" spans="1:17" ht="15.75" customHeight="1">
      <c r="A90"/>
      <c r="B90" s="200">
        <f>SUM(B10,B15,B21,B27,B34,B41,B49,B54,B64,B74,B80)</f>
        <v>2150200</v>
      </c>
      <c r="C90" s="200">
        <f>SUM(C10,C15,C21,C27,C34,C41,C49,C54,C64,C74,C80)</f>
        <v>1956061</v>
      </c>
      <c r="D90" s="200">
        <f>SUM(D10,D15,D21,D27,D34,D41,D49,D54,D64,D74,D80)</f>
        <v>73509</v>
      </c>
      <c r="E90" s="200">
        <f>SUM(E10,E15,E21,E27,E34,E41,E49,E54,E64,E74,E80)</f>
        <v>120630</v>
      </c>
      <c r="F90" s="200">
        <f>SUM(F10,F15,F21,F27,F34,F41,F49,F54,F64,F74,F80)</f>
        <v>793502</v>
      </c>
      <c r="G90"/>
      <c r="H90" s="328" t="s">
        <v>132</v>
      </c>
      <c r="I90" s="328"/>
      <c r="J90" s="328"/>
      <c r="K90" s="328"/>
      <c r="L90" s="328"/>
      <c r="M90" s="328"/>
      <c r="N90" s="328"/>
      <c r="O90" s="328"/>
      <c r="P90" s="328"/>
      <c r="Q90" s="328"/>
    </row>
  </sheetData>
  <sheetProtection/>
  <mergeCells count="70">
    <mergeCell ref="D6:D7"/>
    <mergeCell ref="L17:O17"/>
    <mergeCell ref="B6:B7"/>
    <mergeCell ref="B5:E5"/>
    <mergeCell ref="L13:O13"/>
    <mergeCell ref="C6:C7"/>
    <mergeCell ref="G6:P6"/>
    <mergeCell ref="E6:E7"/>
    <mergeCell ref="H10:O10"/>
    <mergeCell ref="L11:O11"/>
    <mergeCell ref="F5:F7"/>
    <mergeCell ref="H21:O21"/>
    <mergeCell ref="L22:O22"/>
    <mergeCell ref="L23:O23"/>
    <mergeCell ref="L18:O18"/>
    <mergeCell ref="L19:O19"/>
    <mergeCell ref="H15:O15"/>
    <mergeCell ref="L16:O16"/>
    <mergeCell ref="L24:O24"/>
    <mergeCell ref="L25:O25"/>
    <mergeCell ref="H27:O27"/>
    <mergeCell ref="L12:O12"/>
    <mergeCell ref="L31:O31"/>
    <mergeCell ref="L28:O28"/>
    <mergeCell ref="L29:O29"/>
    <mergeCell ref="L30:O30"/>
    <mergeCell ref="L50:O50"/>
    <mergeCell ref="L44:O44"/>
    <mergeCell ref="L45:O45"/>
    <mergeCell ref="L46:O46"/>
    <mergeCell ref="L47:O47"/>
    <mergeCell ref="H49:O49"/>
    <mergeCell ref="L32:O32"/>
    <mergeCell ref="L51:O51"/>
    <mergeCell ref="H34:O34"/>
    <mergeCell ref="L35:O35"/>
    <mergeCell ref="L36:O36"/>
    <mergeCell ref="L37:O37"/>
    <mergeCell ref="L38:O38"/>
    <mergeCell ref="L39:O39"/>
    <mergeCell ref="H41:O41"/>
    <mergeCell ref="L42:O42"/>
    <mergeCell ref="L43:O43"/>
    <mergeCell ref="L52:O52"/>
    <mergeCell ref="L62:O62"/>
    <mergeCell ref="H64:O64"/>
    <mergeCell ref="L65:O65"/>
    <mergeCell ref="H54:O54"/>
    <mergeCell ref="L55:O55"/>
    <mergeCell ref="L56:O56"/>
    <mergeCell ref="L57:O57"/>
    <mergeCell ref="L61:O61"/>
    <mergeCell ref="L71:O71"/>
    <mergeCell ref="H80:O80"/>
    <mergeCell ref="L72:O72"/>
    <mergeCell ref="H74:O74"/>
    <mergeCell ref="L75:O75"/>
    <mergeCell ref="L76:O76"/>
    <mergeCell ref="L77:O77"/>
    <mergeCell ref="L78:O78"/>
    <mergeCell ref="H90:Q90"/>
    <mergeCell ref="B3:P3"/>
    <mergeCell ref="L68:O68"/>
    <mergeCell ref="L69:O69"/>
    <mergeCell ref="L70:O70"/>
    <mergeCell ref="L58:O58"/>
    <mergeCell ref="L66:O66"/>
    <mergeCell ref="L67:O67"/>
    <mergeCell ref="L59:O59"/>
    <mergeCell ref="L60:O60"/>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pageSetUpPr fitToPage="1"/>
  </sheetPr>
  <dimension ref="A1:Y90"/>
  <sheetViews>
    <sheetView zoomScalePageLayoutView="0" workbookViewId="0" topLeftCell="A1">
      <selection activeCell="B3" sqref="B3:Q3"/>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207" t="s">
        <v>364</v>
      </c>
      <c r="B1" s="4"/>
      <c r="C1" s="4"/>
      <c r="D1" s="4"/>
      <c r="E1" s="4"/>
      <c r="F1" s="4"/>
      <c r="G1" s="4"/>
      <c r="H1" s="4"/>
      <c r="I1" s="4"/>
      <c r="J1" s="4"/>
      <c r="K1" s="4"/>
      <c r="L1" s="4"/>
    </row>
    <row r="3" spans="2:18" s="35" customFormat="1" ht="18" customHeight="1">
      <c r="B3" s="273" t="s">
        <v>360</v>
      </c>
      <c r="C3" s="273"/>
      <c r="D3" s="273"/>
      <c r="E3" s="273"/>
      <c r="F3" s="273"/>
      <c r="G3" s="273"/>
      <c r="H3" s="273"/>
      <c r="I3" s="273"/>
      <c r="J3" s="273"/>
      <c r="K3" s="273"/>
      <c r="L3" s="273"/>
      <c r="M3" s="273"/>
      <c r="N3" s="273"/>
      <c r="O3" s="273"/>
      <c r="P3" s="273"/>
      <c r="Q3" s="273"/>
      <c r="R3" s="20"/>
    </row>
    <row r="4" spans="2:17" ht="12.75" customHeight="1">
      <c r="B4" s="7"/>
      <c r="C4" s="7"/>
      <c r="D4" s="7"/>
      <c r="E4" s="7"/>
      <c r="F4" s="7"/>
      <c r="G4" s="7"/>
      <c r="H4" s="7"/>
      <c r="I4" s="7"/>
      <c r="J4" s="7"/>
      <c r="K4" s="7"/>
      <c r="L4" s="7"/>
      <c r="M4" s="7"/>
      <c r="N4" s="7"/>
      <c r="O4" s="7"/>
      <c r="P4" s="7"/>
      <c r="Q4" s="7"/>
    </row>
    <row r="5" spans="4:18" ht="13.5" customHeight="1">
      <c r="D5" s="15"/>
      <c r="E5" s="15"/>
      <c r="F5" s="15"/>
      <c r="G5" s="15"/>
      <c r="H5" s="15"/>
      <c r="I5" s="15"/>
      <c r="J5" s="15"/>
      <c r="K5" s="15"/>
      <c r="L5" s="91"/>
      <c r="M5" s="267" t="s">
        <v>117</v>
      </c>
      <c r="N5" s="267"/>
      <c r="O5" s="267"/>
      <c r="P5" s="92"/>
      <c r="Q5" s="92"/>
      <c r="R5" s="15"/>
    </row>
    <row r="6" spans="2:18" ht="13.5" customHeight="1">
      <c r="B6" s="287" t="s">
        <v>129</v>
      </c>
      <c r="C6" s="287"/>
      <c r="D6" s="287"/>
      <c r="E6" s="287"/>
      <c r="F6" s="287"/>
      <c r="G6" s="287"/>
      <c r="H6" s="287"/>
      <c r="I6" s="287"/>
      <c r="J6" s="287"/>
      <c r="K6" s="287"/>
      <c r="L6" s="57" t="s">
        <v>119</v>
      </c>
      <c r="M6" s="334" t="s">
        <v>188</v>
      </c>
      <c r="N6" s="323" t="s">
        <v>20</v>
      </c>
      <c r="O6" s="340" t="s">
        <v>172</v>
      </c>
      <c r="P6" s="59" t="s">
        <v>10</v>
      </c>
      <c r="Q6" s="59" t="s">
        <v>12</v>
      </c>
      <c r="R6" s="15"/>
    </row>
    <row r="7" spans="2:18" ht="13.5" customHeight="1">
      <c r="B7" s="102"/>
      <c r="C7" s="63"/>
      <c r="D7" s="76"/>
      <c r="E7" s="76"/>
      <c r="F7" s="76"/>
      <c r="G7" s="76"/>
      <c r="H7" s="76"/>
      <c r="I7" s="76"/>
      <c r="J7" s="76"/>
      <c r="K7" s="76"/>
      <c r="L7" s="99"/>
      <c r="M7" s="268"/>
      <c r="N7" s="325"/>
      <c r="O7" s="341"/>
      <c r="P7" s="90"/>
      <c r="Q7" s="90"/>
      <c r="R7" s="15"/>
    </row>
    <row r="8" spans="12:18" ht="12.75" customHeight="1">
      <c r="L8" s="78"/>
      <c r="P8" s="16" t="s">
        <v>169</v>
      </c>
      <c r="Q8" s="16" t="s">
        <v>169</v>
      </c>
      <c r="R8" s="6"/>
    </row>
    <row r="9" spans="3:18" ht="10.5" customHeight="1">
      <c r="C9" s="27"/>
      <c r="D9" s="27"/>
      <c r="E9" s="27"/>
      <c r="F9" s="27"/>
      <c r="G9" s="27"/>
      <c r="H9" s="27"/>
      <c r="I9" s="27"/>
      <c r="J9" s="27"/>
      <c r="K9" s="27"/>
      <c r="L9" s="78"/>
      <c r="M9" s="6"/>
      <c r="N9" s="27"/>
      <c r="O9" s="27"/>
      <c r="P9" s="27"/>
      <c r="R9" s="19"/>
    </row>
    <row r="10" spans="3:18" s="10" customFormat="1" ht="10.5" customHeight="1">
      <c r="C10" s="346" t="s">
        <v>79</v>
      </c>
      <c r="D10" s="346"/>
      <c r="E10" s="346"/>
      <c r="F10" s="346"/>
      <c r="G10" s="346"/>
      <c r="H10" s="346"/>
      <c r="I10" s="346"/>
      <c r="J10" s="346"/>
      <c r="K10" s="126"/>
      <c r="L10" s="186">
        <v>17</v>
      </c>
      <c r="M10" s="186">
        <v>117</v>
      </c>
      <c r="N10" s="186">
        <v>117</v>
      </c>
      <c r="O10" s="186">
        <v>0</v>
      </c>
      <c r="P10" s="186">
        <v>32854</v>
      </c>
      <c r="Q10" s="186">
        <v>92266</v>
      </c>
      <c r="R10" s="17"/>
    </row>
    <row r="11" spans="3:18" ht="10.5" customHeight="1">
      <c r="C11" s="27"/>
      <c r="D11" s="27"/>
      <c r="E11" s="27"/>
      <c r="F11" s="27"/>
      <c r="G11" s="345" t="s">
        <v>123</v>
      </c>
      <c r="H11" s="345"/>
      <c r="I11" s="345"/>
      <c r="J11" s="345"/>
      <c r="K11" s="119"/>
      <c r="L11" s="181">
        <v>4</v>
      </c>
      <c r="M11" s="181">
        <v>13</v>
      </c>
      <c r="N11" s="181">
        <v>13</v>
      </c>
      <c r="O11" s="181">
        <v>0</v>
      </c>
      <c r="P11" s="181">
        <v>1786</v>
      </c>
      <c r="Q11" s="181">
        <v>1546</v>
      </c>
      <c r="R11" s="18"/>
    </row>
    <row r="12" spans="3:18" ht="10.5" customHeight="1">
      <c r="C12" s="27"/>
      <c r="D12" s="27"/>
      <c r="E12" s="27"/>
      <c r="F12" s="27"/>
      <c r="G12" s="345" t="s">
        <v>124</v>
      </c>
      <c r="H12" s="345"/>
      <c r="I12" s="345"/>
      <c r="J12" s="345"/>
      <c r="K12" s="119"/>
      <c r="L12" s="181">
        <v>5</v>
      </c>
      <c r="M12" s="181">
        <v>56</v>
      </c>
      <c r="N12" s="181">
        <v>56</v>
      </c>
      <c r="O12" s="181">
        <v>0</v>
      </c>
      <c r="P12" s="181">
        <v>14826</v>
      </c>
      <c r="Q12" s="181">
        <v>59753</v>
      </c>
      <c r="R12" s="24"/>
    </row>
    <row r="13" spans="3:18" ht="10.5" customHeight="1">
      <c r="C13" s="27"/>
      <c r="D13" s="27"/>
      <c r="E13" s="27"/>
      <c r="F13" s="27"/>
      <c r="G13" s="345" t="s">
        <v>125</v>
      </c>
      <c r="H13" s="345"/>
      <c r="I13" s="345"/>
      <c r="J13" s="345"/>
      <c r="K13" s="119"/>
      <c r="L13" s="185">
        <v>1</v>
      </c>
      <c r="M13" s="185" t="s">
        <v>229</v>
      </c>
      <c r="N13" s="185" t="s">
        <v>229</v>
      </c>
      <c r="O13" s="185" t="s">
        <v>229</v>
      </c>
      <c r="P13" s="185" t="s">
        <v>229</v>
      </c>
      <c r="Q13" s="185" t="s">
        <v>229</v>
      </c>
      <c r="R13" s="18"/>
    </row>
    <row r="14" spans="3:18" ht="10.5" customHeight="1">
      <c r="C14" s="27"/>
      <c r="D14" s="27"/>
      <c r="E14" s="27"/>
      <c r="F14" s="27"/>
      <c r="G14" s="345" t="s">
        <v>126</v>
      </c>
      <c r="H14" s="345"/>
      <c r="I14" s="345"/>
      <c r="J14" s="345"/>
      <c r="K14" s="119"/>
      <c r="L14" s="185">
        <v>3</v>
      </c>
      <c r="M14" s="185">
        <v>20</v>
      </c>
      <c r="N14" s="185">
        <v>20</v>
      </c>
      <c r="O14" s="185">
        <v>0</v>
      </c>
      <c r="P14" s="185">
        <v>4081</v>
      </c>
      <c r="Q14" s="185">
        <v>9527</v>
      </c>
      <c r="R14" s="18"/>
    </row>
    <row r="15" spans="3:18" ht="10.5" customHeight="1">
      <c r="C15" s="27"/>
      <c r="D15" s="27"/>
      <c r="E15" s="27"/>
      <c r="F15" s="27"/>
      <c r="G15" s="345" t="s">
        <v>127</v>
      </c>
      <c r="H15" s="345"/>
      <c r="I15" s="345"/>
      <c r="J15" s="345"/>
      <c r="K15" s="119"/>
      <c r="L15" s="185">
        <v>3</v>
      </c>
      <c r="M15" s="185" t="s">
        <v>229</v>
      </c>
      <c r="N15" s="185" t="s">
        <v>229</v>
      </c>
      <c r="O15" s="185" t="s">
        <v>229</v>
      </c>
      <c r="P15" s="185" t="s">
        <v>229</v>
      </c>
      <c r="Q15" s="185" t="s">
        <v>229</v>
      </c>
      <c r="R15" s="24"/>
    </row>
    <row r="16" spans="3:18" ht="10.5" customHeight="1">
      <c r="C16" s="27"/>
      <c r="D16" s="27"/>
      <c r="E16" s="27"/>
      <c r="F16" s="27"/>
      <c r="G16" s="345" t="s">
        <v>128</v>
      </c>
      <c r="H16" s="345"/>
      <c r="I16" s="345"/>
      <c r="J16" s="345"/>
      <c r="K16" s="119"/>
      <c r="L16" s="185">
        <v>1</v>
      </c>
      <c r="M16" s="185" t="s">
        <v>229</v>
      </c>
      <c r="N16" s="185" t="s">
        <v>229</v>
      </c>
      <c r="O16" s="185" t="s">
        <v>229</v>
      </c>
      <c r="P16" s="185" t="s">
        <v>229</v>
      </c>
      <c r="Q16" s="185" t="s">
        <v>229</v>
      </c>
      <c r="R16" s="18"/>
    </row>
    <row r="17" spans="3:25" ht="6" customHeight="1">
      <c r="C17" s="27"/>
      <c r="D17" s="27"/>
      <c r="E17" s="27"/>
      <c r="F17" s="27"/>
      <c r="G17" s="27"/>
      <c r="H17" s="27"/>
      <c r="I17" s="27"/>
      <c r="J17" s="27"/>
      <c r="K17" s="119"/>
      <c r="L17" s="185"/>
      <c r="M17" s="185"/>
      <c r="N17" s="185"/>
      <c r="O17" s="185"/>
      <c r="P17" s="185"/>
      <c r="Q17" s="185"/>
      <c r="R17" s="21"/>
      <c r="Y17" s="40"/>
    </row>
    <row r="18" spans="3:18" s="10" customFormat="1" ht="10.5" customHeight="1">
      <c r="C18" s="346" t="s">
        <v>134</v>
      </c>
      <c r="D18" s="346"/>
      <c r="E18" s="346"/>
      <c r="F18" s="346"/>
      <c r="G18" s="346"/>
      <c r="H18" s="346"/>
      <c r="I18" s="346"/>
      <c r="J18" s="346"/>
      <c r="K18" s="126"/>
      <c r="L18" s="184">
        <v>1</v>
      </c>
      <c r="M18" s="184" t="s">
        <v>229</v>
      </c>
      <c r="N18" s="184" t="s">
        <v>229</v>
      </c>
      <c r="O18" s="184" t="s">
        <v>229</v>
      </c>
      <c r="P18" s="184" t="s">
        <v>229</v>
      </c>
      <c r="Q18" s="184" t="s">
        <v>229</v>
      </c>
      <c r="R18" s="17"/>
    </row>
    <row r="19" spans="3:18" ht="6" customHeight="1">
      <c r="C19" s="19"/>
      <c r="D19" s="19"/>
      <c r="E19" s="19"/>
      <c r="F19" s="19"/>
      <c r="G19" s="19"/>
      <c r="H19" s="19"/>
      <c r="I19" s="19"/>
      <c r="J19" s="19"/>
      <c r="K19" s="119"/>
      <c r="L19" s="185"/>
      <c r="M19" s="185"/>
      <c r="N19" s="185"/>
      <c r="O19" s="185"/>
      <c r="P19" s="185"/>
      <c r="Q19" s="185"/>
      <c r="R19" s="21"/>
    </row>
    <row r="20" spans="3:18" s="10" customFormat="1" ht="10.5" customHeight="1">
      <c r="C20" s="346" t="s">
        <v>135</v>
      </c>
      <c r="D20" s="346"/>
      <c r="E20" s="346"/>
      <c r="F20" s="346"/>
      <c r="G20" s="346"/>
      <c r="H20" s="346"/>
      <c r="I20" s="346"/>
      <c r="J20" s="346"/>
      <c r="K20" s="126"/>
      <c r="L20" s="184">
        <v>8</v>
      </c>
      <c r="M20" s="184">
        <v>43</v>
      </c>
      <c r="N20" s="184">
        <v>43</v>
      </c>
      <c r="O20" s="184">
        <v>0</v>
      </c>
      <c r="P20" s="184">
        <v>23292</v>
      </c>
      <c r="Q20" s="184">
        <v>47109</v>
      </c>
      <c r="R20" s="17"/>
    </row>
    <row r="21" spans="3:18" ht="10.5" customHeight="1">
      <c r="C21" s="27"/>
      <c r="D21" s="27"/>
      <c r="E21" s="27"/>
      <c r="F21" s="27"/>
      <c r="G21" s="345" t="s">
        <v>123</v>
      </c>
      <c r="H21" s="345"/>
      <c r="I21" s="345"/>
      <c r="J21" s="345"/>
      <c r="K21" s="119"/>
      <c r="L21" s="185">
        <v>7</v>
      </c>
      <c r="M21" s="185" t="s">
        <v>229</v>
      </c>
      <c r="N21" s="185" t="s">
        <v>229</v>
      </c>
      <c r="O21" s="185" t="s">
        <v>229</v>
      </c>
      <c r="P21" s="185" t="s">
        <v>229</v>
      </c>
      <c r="Q21" s="185" t="s">
        <v>229</v>
      </c>
      <c r="R21" s="18"/>
    </row>
    <row r="22" spans="3:18" ht="10.5" customHeight="1">
      <c r="C22" s="27"/>
      <c r="D22" s="27"/>
      <c r="E22" s="27"/>
      <c r="F22" s="27"/>
      <c r="G22" s="345" t="s">
        <v>124</v>
      </c>
      <c r="H22" s="345"/>
      <c r="I22" s="345"/>
      <c r="J22" s="345"/>
      <c r="K22" s="119"/>
      <c r="L22" s="185">
        <v>1</v>
      </c>
      <c r="M22" s="185" t="s">
        <v>229</v>
      </c>
      <c r="N22" s="185" t="s">
        <v>229</v>
      </c>
      <c r="O22" s="185" t="s">
        <v>229</v>
      </c>
      <c r="P22" s="185" t="s">
        <v>229</v>
      </c>
      <c r="Q22" s="185" t="s">
        <v>229</v>
      </c>
      <c r="R22" s="18"/>
    </row>
    <row r="23" spans="3:18" ht="6" customHeight="1">
      <c r="C23" s="19"/>
      <c r="D23" s="19"/>
      <c r="E23" s="19"/>
      <c r="F23" s="19"/>
      <c r="G23" s="19"/>
      <c r="H23" s="19"/>
      <c r="I23" s="19"/>
      <c r="J23" s="19"/>
      <c r="K23" s="119"/>
      <c r="L23" s="185"/>
      <c r="M23" s="185"/>
      <c r="N23" s="185"/>
      <c r="O23" s="185"/>
      <c r="P23" s="185"/>
      <c r="Q23" s="185"/>
      <c r="R23" s="21"/>
    </row>
    <row r="24" spans="3:18" s="10" customFormat="1" ht="10.5" customHeight="1">
      <c r="C24" s="346" t="s">
        <v>136</v>
      </c>
      <c r="D24" s="346"/>
      <c r="E24" s="346"/>
      <c r="F24" s="346"/>
      <c r="G24" s="346"/>
      <c r="H24" s="346"/>
      <c r="I24" s="346"/>
      <c r="J24" s="346"/>
      <c r="K24" s="126"/>
      <c r="L24" s="184">
        <v>4</v>
      </c>
      <c r="M24" s="184">
        <v>23</v>
      </c>
      <c r="N24" s="184">
        <v>23</v>
      </c>
      <c r="O24" s="184">
        <v>0</v>
      </c>
      <c r="P24" s="184">
        <v>8326</v>
      </c>
      <c r="Q24" s="184">
        <v>9530</v>
      </c>
      <c r="R24" s="17"/>
    </row>
    <row r="25" spans="3:18" ht="10.5" customHeight="1">
      <c r="C25" s="27"/>
      <c r="D25" s="27"/>
      <c r="E25" s="27"/>
      <c r="F25" s="27"/>
      <c r="G25" s="345" t="s">
        <v>123</v>
      </c>
      <c r="H25" s="345"/>
      <c r="I25" s="345"/>
      <c r="J25" s="345"/>
      <c r="K25" s="119"/>
      <c r="L25" s="185">
        <v>0</v>
      </c>
      <c r="M25" s="185">
        <v>0</v>
      </c>
      <c r="N25" s="185">
        <v>0</v>
      </c>
      <c r="O25" s="185">
        <v>0</v>
      </c>
      <c r="P25" s="185">
        <v>0</v>
      </c>
      <c r="Q25" s="185">
        <v>0</v>
      </c>
      <c r="R25" s="18"/>
    </row>
    <row r="26" spans="3:18" ht="10.5" customHeight="1">
      <c r="C26" s="19"/>
      <c r="D26" s="19"/>
      <c r="E26" s="19"/>
      <c r="F26" s="19"/>
      <c r="G26" s="265" t="s">
        <v>124</v>
      </c>
      <c r="H26" s="265"/>
      <c r="I26" s="265"/>
      <c r="J26" s="265"/>
      <c r="K26" s="119"/>
      <c r="L26" s="185">
        <v>2</v>
      </c>
      <c r="M26" s="185" t="s">
        <v>229</v>
      </c>
      <c r="N26" s="185" t="s">
        <v>229</v>
      </c>
      <c r="O26" s="185" t="s">
        <v>229</v>
      </c>
      <c r="P26" s="185" t="s">
        <v>229</v>
      </c>
      <c r="Q26" s="185" t="s">
        <v>229</v>
      </c>
      <c r="R26" s="18"/>
    </row>
    <row r="27" spans="3:18" ht="10.5" customHeight="1">
      <c r="C27" s="19"/>
      <c r="D27" s="19"/>
      <c r="E27" s="19"/>
      <c r="F27" s="19"/>
      <c r="G27" s="265" t="s">
        <v>125</v>
      </c>
      <c r="H27" s="265"/>
      <c r="I27" s="265"/>
      <c r="J27" s="265"/>
      <c r="K27" s="119"/>
      <c r="L27" s="185">
        <v>2</v>
      </c>
      <c r="M27" s="185" t="s">
        <v>229</v>
      </c>
      <c r="N27" s="185" t="s">
        <v>229</v>
      </c>
      <c r="O27" s="185" t="s">
        <v>229</v>
      </c>
      <c r="P27" s="185" t="s">
        <v>229</v>
      </c>
      <c r="Q27" s="185" t="s">
        <v>229</v>
      </c>
      <c r="R27" s="18"/>
    </row>
    <row r="28" spans="3:18" ht="10.5" customHeight="1">
      <c r="C28" s="19"/>
      <c r="D28" s="19"/>
      <c r="E28" s="19"/>
      <c r="F28" s="19"/>
      <c r="G28" s="265" t="s">
        <v>126</v>
      </c>
      <c r="H28" s="265"/>
      <c r="I28" s="265"/>
      <c r="J28" s="265"/>
      <c r="K28" s="119"/>
      <c r="L28" s="185">
        <v>0</v>
      </c>
      <c r="M28" s="185">
        <v>0</v>
      </c>
      <c r="N28" s="185">
        <v>0</v>
      </c>
      <c r="O28" s="185">
        <v>0</v>
      </c>
      <c r="P28" s="185">
        <v>0</v>
      </c>
      <c r="Q28" s="185">
        <v>0</v>
      </c>
      <c r="R28" s="18"/>
    </row>
    <row r="29" spans="3:18" ht="6" customHeight="1">
      <c r="C29" s="19"/>
      <c r="D29" s="19"/>
      <c r="E29" s="19"/>
      <c r="F29" s="19"/>
      <c r="G29" s="19"/>
      <c r="H29" s="19"/>
      <c r="I29" s="19"/>
      <c r="K29" s="120"/>
      <c r="L29" s="185"/>
      <c r="M29" s="185"/>
      <c r="N29" s="185"/>
      <c r="O29" s="185"/>
      <c r="P29" s="185"/>
      <c r="Q29" s="185"/>
      <c r="R29" s="18"/>
    </row>
    <row r="30" spans="3:18" s="10" customFormat="1" ht="10.5" customHeight="1">
      <c r="C30" s="333" t="s">
        <v>137</v>
      </c>
      <c r="D30" s="333"/>
      <c r="E30" s="333"/>
      <c r="F30" s="333"/>
      <c r="G30" s="333"/>
      <c r="H30" s="333"/>
      <c r="I30" s="333"/>
      <c r="J30" s="333"/>
      <c r="K30" s="126"/>
      <c r="L30" s="184">
        <v>7</v>
      </c>
      <c r="M30" s="184">
        <v>16</v>
      </c>
      <c r="N30" s="184">
        <v>14</v>
      </c>
      <c r="O30" s="184">
        <v>2</v>
      </c>
      <c r="P30" s="184">
        <v>2972</v>
      </c>
      <c r="Q30" s="184">
        <v>5546</v>
      </c>
      <c r="R30" s="17"/>
    </row>
    <row r="31" spans="3:18" ht="10.5" customHeight="1">
      <c r="C31" s="19"/>
      <c r="D31" s="19"/>
      <c r="E31" s="19"/>
      <c r="F31" s="19"/>
      <c r="G31" s="265" t="s">
        <v>123</v>
      </c>
      <c r="H31" s="265"/>
      <c r="I31" s="265"/>
      <c r="J31" s="265"/>
      <c r="K31" s="119"/>
      <c r="L31" s="185">
        <v>3</v>
      </c>
      <c r="M31" s="185">
        <v>8</v>
      </c>
      <c r="N31" s="185">
        <v>8</v>
      </c>
      <c r="O31" s="185">
        <v>0</v>
      </c>
      <c r="P31" s="185">
        <v>2106</v>
      </c>
      <c r="Q31" s="185">
        <v>3909</v>
      </c>
      <c r="R31" s="18"/>
    </row>
    <row r="32" spans="3:18" ht="10.5" customHeight="1">
      <c r="C32" s="19"/>
      <c r="D32" s="19"/>
      <c r="E32" s="19"/>
      <c r="F32" s="19"/>
      <c r="G32" s="265" t="s">
        <v>124</v>
      </c>
      <c r="H32" s="265"/>
      <c r="I32" s="265"/>
      <c r="J32" s="265"/>
      <c r="K32" s="119"/>
      <c r="L32" s="185">
        <v>1</v>
      </c>
      <c r="M32" s="185" t="s">
        <v>229</v>
      </c>
      <c r="N32" s="185" t="s">
        <v>229</v>
      </c>
      <c r="O32" s="185" t="s">
        <v>229</v>
      </c>
      <c r="P32" s="185" t="s">
        <v>229</v>
      </c>
      <c r="Q32" s="185" t="s">
        <v>229</v>
      </c>
      <c r="R32" s="18"/>
    </row>
    <row r="33" spans="3:18" ht="10.5" customHeight="1">
      <c r="C33" s="19"/>
      <c r="D33" s="19"/>
      <c r="E33" s="19"/>
      <c r="F33" s="19"/>
      <c r="G33" s="265" t="s">
        <v>125</v>
      </c>
      <c r="H33" s="265"/>
      <c r="I33" s="265"/>
      <c r="J33" s="265"/>
      <c r="K33" s="119"/>
      <c r="L33" s="185">
        <v>0</v>
      </c>
      <c r="M33" s="185">
        <v>0</v>
      </c>
      <c r="N33" s="185">
        <v>0</v>
      </c>
      <c r="O33" s="185">
        <v>0</v>
      </c>
      <c r="P33" s="185">
        <v>0</v>
      </c>
      <c r="Q33" s="185">
        <v>0</v>
      </c>
      <c r="R33" s="18"/>
    </row>
    <row r="34" spans="3:18" ht="10.5" customHeight="1">
      <c r="C34" s="19"/>
      <c r="D34" s="19"/>
      <c r="E34" s="19"/>
      <c r="F34" s="19"/>
      <c r="G34" s="265" t="s">
        <v>126</v>
      </c>
      <c r="H34" s="265"/>
      <c r="I34" s="265"/>
      <c r="J34" s="265"/>
      <c r="K34" s="119"/>
      <c r="L34" s="185">
        <v>2</v>
      </c>
      <c r="M34" s="185" t="s">
        <v>229</v>
      </c>
      <c r="N34" s="185" t="s">
        <v>229</v>
      </c>
      <c r="O34" s="185" t="s">
        <v>229</v>
      </c>
      <c r="P34" s="185" t="s">
        <v>229</v>
      </c>
      <c r="Q34" s="185" t="s">
        <v>229</v>
      </c>
      <c r="R34" s="18"/>
    </row>
    <row r="35" spans="3:18" ht="10.5" customHeight="1">
      <c r="C35" s="19"/>
      <c r="D35" s="19"/>
      <c r="E35" s="19"/>
      <c r="F35" s="19"/>
      <c r="G35" s="265" t="s">
        <v>127</v>
      </c>
      <c r="H35" s="265"/>
      <c r="I35" s="265"/>
      <c r="J35" s="265"/>
      <c r="K35" s="119"/>
      <c r="L35" s="185">
        <v>1</v>
      </c>
      <c r="M35" s="185" t="s">
        <v>229</v>
      </c>
      <c r="N35" s="185" t="s">
        <v>229</v>
      </c>
      <c r="O35" s="185" t="s">
        <v>229</v>
      </c>
      <c r="P35" s="185" t="s">
        <v>229</v>
      </c>
      <c r="Q35" s="185" t="s">
        <v>229</v>
      </c>
      <c r="R35" s="24"/>
    </row>
    <row r="36" spans="3:18" ht="6" customHeight="1">
      <c r="C36" s="19"/>
      <c r="D36" s="19"/>
      <c r="E36" s="19"/>
      <c r="F36" s="19"/>
      <c r="G36" s="19"/>
      <c r="H36" s="19"/>
      <c r="I36" s="19"/>
      <c r="J36" s="19"/>
      <c r="K36" s="119"/>
      <c r="L36" s="185"/>
      <c r="M36" s="185"/>
      <c r="N36" s="185"/>
      <c r="O36" s="185"/>
      <c r="P36" s="185"/>
      <c r="Q36" s="185"/>
      <c r="R36" s="21"/>
    </row>
    <row r="37" spans="3:18" s="10" customFormat="1" ht="10.5" customHeight="1">
      <c r="C37" s="333" t="s">
        <v>84</v>
      </c>
      <c r="D37" s="333"/>
      <c r="E37" s="333"/>
      <c r="F37" s="333"/>
      <c r="G37" s="333"/>
      <c r="H37" s="333"/>
      <c r="I37" s="333"/>
      <c r="J37" s="333"/>
      <c r="K37" s="126"/>
      <c r="L37" s="184">
        <v>20</v>
      </c>
      <c r="M37" s="184">
        <v>407</v>
      </c>
      <c r="N37" s="184">
        <v>405</v>
      </c>
      <c r="O37" s="184">
        <v>2</v>
      </c>
      <c r="P37" s="184">
        <v>237590</v>
      </c>
      <c r="Q37" s="184">
        <v>429293</v>
      </c>
      <c r="R37" s="17"/>
    </row>
    <row r="38" spans="3:18" ht="10.5" customHeight="1">
      <c r="C38" s="19"/>
      <c r="D38" s="19"/>
      <c r="E38" s="19"/>
      <c r="F38" s="19"/>
      <c r="G38" s="265" t="s">
        <v>123</v>
      </c>
      <c r="H38" s="265"/>
      <c r="I38" s="265"/>
      <c r="J38" s="265"/>
      <c r="K38" s="119"/>
      <c r="L38" s="185">
        <v>3</v>
      </c>
      <c r="M38" s="185">
        <v>251</v>
      </c>
      <c r="N38" s="185">
        <v>251</v>
      </c>
      <c r="O38" s="185">
        <v>0</v>
      </c>
      <c r="P38" s="185">
        <v>177021</v>
      </c>
      <c r="Q38" s="185">
        <v>341939</v>
      </c>
      <c r="R38" s="18"/>
    </row>
    <row r="39" spans="3:18" ht="10.5" customHeight="1">
      <c r="C39" s="19"/>
      <c r="D39" s="19"/>
      <c r="E39" s="19"/>
      <c r="F39" s="19"/>
      <c r="G39" s="265" t="s">
        <v>124</v>
      </c>
      <c r="H39" s="265"/>
      <c r="I39" s="265"/>
      <c r="J39" s="265"/>
      <c r="K39" s="119"/>
      <c r="L39" s="185">
        <v>8</v>
      </c>
      <c r="M39" s="185">
        <v>116</v>
      </c>
      <c r="N39" s="185">
        <v>116</v>
      </c>
      <c r="O39" s="185">
        <v>0</v>
      </c>
      <c r="P39" s="185">
        <v>48854</v>
      </c>
      <c r="Q39" s="185">
        <v>72001</v>
      </c>
      <c r="R39" s="24"/>
    </row>
    <row r="40" spans="3:18" ht="10.5" customHeight="1">
      <c r="C40" s="19"/>
      <c r="D40" s="19"/>
      <c r="E40" s="19"/>
      <c r="F40" s="19"/>
      <c r="G40" s="265" t="s">
        <v>125</v>
      </c>
      <c r="H40" s="265"/>
      <c r="I40" s="265"/>
      <c r="J40" s="265"/>
      <c r="K40" s="119"/>
      <c r="L40" s="185">
        <v>1</v>
      </c>
      <c r="M40" s="185" t="s">
        <v>229</v>
      </c>
      <c r="N40" s="185" t="s">
        <v>229</v>
      </c>
      <c r="O40" s="185" t="s">
        <v>229</v>
      </c>
      <c r="P40" s="185" t="s">
        <v>229</v>
      </c>
      <c r="Q40" s="185" t="s">
        <v>229</v>
      </c>
      <c r="R40" s="18"/>
    </row>
    <row r="41" spans="3:18" ht="10.5" customHeight="1">
      <c r="C41" s="19"/>
      <c r="D41" s="19"/>
      <c r="E41" s="19"/>
      <c r="F41" s="19"/>
      <c r="G41" s="265" t="s">
        <v>126</v>
      </c>
      <c r="H41" s="265"/>
      <c r="I41" s="265"/>
      <c r="J41" s="265"/>
      <c r="K41" s="119"/>
      <c r="L41" s="185">
        <v>3</v>
      </c>
      <c r="M41" s="185">
        <v>14</v>
      </c>
      <c r="N41" s="185">
        <v>14</v>
      </c>
      <c r="O41" s="185">
        <v>0</v>
      </c>
      <c r="P41" s="185">
        <v>3818</v>
      </c>
      <c r="Q41" s="185">
        <v>4943</v>
      </c>
      <c r="R41" s="18"/>
    </row>
    <row r="42" spans="3:18" ht="10.5" customHeight="1">
      <c r="C42" s="19"/>
      <c r="D42" s="19"/>
      <c r="E42" s="19"/>
      <c r="F42" s="19"/>
      <c r="G42" s="265" t="s">
        <v>127</v>
      </c>
      <c r="H42" s="265"/>
      <c r="I42" s="265"/>
      <c r="J42" s="265"/>
      <c r="K42" s="119"/>
      <c r="L42" s="185">
        <v>1</v>
      </c>
      <c r="M42" s="185" t="s">
        <v>229</v>
      </c>
      <c r="N42" s="185" t="s">
        <v>229</v>
      </c>
      <c r="O42" s="185" t="s">
        <v>229</v>
      </c>
      <c r="P42" s="185" t="s">
        <v>229</v>
      </c>
      <c r="Q42" s="185" t="s">
        <v>229</v>
      </c>
      <c r="R42" s="24"/>
    </row>
    <row r="43" spans="3:18" ht="10.5" customHeight="1">
      <c r="C43" s="19"/>
      <c r="D43" s="19"/>
      <c r="E43" s="19"/>
      <c r="F43" s="19"/>
      <c r="G43" s="265" t="s">
        <v>128</v>
      </c>
      <c r="H43" s="265"/>
      <c r="I43" s="265"/>
      <c r="J43" s="265"/>
      <c r="K43" s="119"/>
      <c r="L43" s="185">
        <v>1</v>
      </c>
      <c r="M43" s="185" t="s">
        <v>229</v>
      </c>
      <c r="N43" s="185" t="s">
        <v>229</v>
      </c>
      <c r="O43" s="185" t="s">
        <v>229</v>
      </c>
      <c r="P43" s="185" t="s">
        <v>229</v>
      </c>
      <c r="Q43" s="185" t="s">
        <v>229</v>
      </c>
      <c r="R43" s="18"/>
    </row>
    <row r="44" spans="3:18" ht="10.5" customHeight="1">
      <c r="C44" s="19"/>
      <c r="D44" s="19"/>
      <c r="E44" s="19"/>
      <c r="F44" s="19"/>
      <c r="G44" s="265" t="s">
        <v>130</v>
      </c>
      <c r="H44" s="265"/>
      <c r="I44" s="265"/>
      <c r="J44" s="265"/>
      <c r="K44" s="119"/>
      <c r="L44" s="185">
        <v>3</v>
      </c>
      <c r="M44" s="185">
        <v>17</v>
      </c>
      <c r="N44" s="185">
        <v>15</v>
      </c>
      <c r="O44" s="185">
        <v>2</v>
      </c>
      <c r="P44" s="185">
        <v>7016</v>
      </c>
      <c r="Q44" s="185">
        <v>8918</v>
      </c>
      <c r="R44" s="18"/>
    </row>
    <row r="45" spans="3:18" ht="6" customHeight="1">
      <c r="C45" s="19"/>
      <c r="D45" s="19"/>
      <c r="E45" s="19"/>
      <c r="F45" s="19"/>
      <c r="G45" s="19"/>
      <c r="H45" s="19"/>
      <c r="I45" s="19"/>
      <c r="J45" s="19"/>
      <c r="K45" s="119"/>
      <c r="L45" s="185"/>
      <c r="M45" s="185"/>
      <c r="N45" s="185"/>
      <c r="O45" s="185"/>
      <c r="P45" s="185"/>
      <c r="Q45" s="185"/>
      <c r="R45" s="21"/>
    </row>
    <row r="46" spans="3:18" s="10" customFormat="1" ht="10.5" customHeight="1">
      <c r="C46" s="333" t="s">
        <v>85</v>
      </c>
      <c r="D46" s="333"/>
      <c r="E46" s="333"/>
      <c r="F46" s="333"/>
      <c r="G46" s="333"/>
      <c r="H46" s="333"/>
      <c r="I46" s="333"/>
      <c r="J46" s="333"/>
      <c r="K46" s="126"/>
      <c r="L46" s="184">
        <v>0</v>
      </c>
      <c r="M46" s="184">
        <v>0</v>
      </c>
      <c r="N46" s="184">
        <v>0</v>
      </c>
      <c r="O46" s="184">
        <v>0</v>
      </c>
      <c r="P46" s="184">
        <v>0</v>
      </c>
      <c r="Q46" s="184">
        <v>0</v>
      </c>
      <c r="R46" s="17"/>
    </row>
    <row r="47" spans="3:18" ht="6" customHeight="1">
      <c r="C47" s="19"/>
      <c r="D47" s="19"/>
      <c r="E47" s="19"/>
      <c r="F47" s="19"/>
      <c r="G47" s="19"/>
      <c r="H47" s="19"/>
      <c r="I47" s="19"/>
      <c r="J47" s="19"/>
      <c r="K47" s="119"/>
      <c r="L47" s="185"/>
      <c r="M47" s="185"/>
      <c r="N47" s="185"/>
      <c r="O47" s="185"/>
      <c r="P47" s="185"/>
      <c r="Q47" s="185"/>
      <c r="R47" s="21"/>
    </row>
    <row r="48" spans="3:18" s="10" customFormat="1" ht="10.5" customHeight="1">
      <c r="C48" s="333" t="s">
        <v>86</v>
      </c>
      <c r="D48" s="333"/>
      <c r="E48" s="333"/>
      <c r="F48" s="333"/>
      <c r="G48" s="333"/>
      <c r="H48" s="333"/>
      <c r="I48" s="333"/>
      <c r="J48" s="333"/>
      <c r="K48" s="126"/>
      <c r="L48" s="184">
        <v>14</v>
      </c>
      <c r="M48" s="184">
        <v>126</v>
      </c>
      <c r="N48" s="184">
        <v>120</v>
      </c>
      <c r="O48" s="184">
        <v>6</v>
      </c>
      <c r="P48" s="184">
        <v>36221</v>
      </c>
      <c r="Q48" s="184">
        <v>76824</v>
      </c>
      <c r="R48" s="17"/>
    </row>
    <row r="49" spans="3:18" ht="10.5" customHeight="1">
      <c r="C49" s="19"/>
      <c r="D49" s="19"/>
      <c r="E49" s="19"/>
      <c r="F49" s="19"/>
      <c r="G49" s="265" t="s">
        <v>123</v>
      </c>
      <c r="H49" s="265"/>
      <c r="I49" s="265"/>
      <c r="J49" s="265"/>
      <c r="K49" s="119"/>
      <c r="L49" s="185">
        <v>1</v>
      </c>
      <c r="M49" s="185" t="s">
        <v>229</v>
      </c>
      <c r="N49" s="185" t="s">
        <v>229</v>
      </c>
      <c r="O49" s="185" t="s">
        <v>229</v>
      </c>
      <c r="P49" s="185" t="s">
        <v>229</v>
      </c>
      <c r="Q49" s="185" t="s">
        <v>229</v>
      </c>
      <c r="R49" s="18"/>
    </row>
    <row r="50" spans="3:18" ht="10.5" customHeight="1">
      <c r="C50" s="19"/>
      <c r="D50" s="19"/>
      <c r="E50" s="19"/>
      <c r="F50" s="19"/>
      <c r="G50" s="265" t="s">
        <v>124</v>
      </c>
      <c r="H50" s="265"/>
      <c r="I50" s="265"/>
      <c r="J50" s="265"/>
      <c r="K50" s="119"/>
      <c r="L50" s="185">
        <v>2</v>
      </c>
      <c r="M50" s="185" t="s">
        <v>229</v>
      </c>
      <c r="N50" s="185" t="s">
        <v>229</v>
      </c>
      <c r="O50" s="185" t="s">
        <v>229</v>
      </c>
      <c r="P50" s="185" t="s">
        <v>229</v>
      </c>
      <c r="Q50" s="185" t="s">
        <v>229</v>
      </c>
      <c r="R50" s="24"/>
    </row>
    <row r="51" spans="3:18" ht="10.5" customHeight="1">
      <c r="C51" s="19"/>
      <c r="D51" s="19"/>
      <c r="E51" s="19"/>
      <c r="F51" s="19"/>
      <c r="G51" s="265" t="s">
        <v>125</v>
      </c>
      <c r="H51" s="265"/>
      <c r="I51" s="265"/>
      <c r="J51" s="265"/>
      <c r="K51" s="119"/>
      <c r="L51" s="185">
        <v>2</v>
      </c>
      <c r="M51" s="185" t="s">
        <v>229</v>
      </c>
      <c r="N51" s="185" t="s">
        <v>229</v>
      </c>
      <c r="O51" s="185" t="s">
        <v>229</v>
      </c>
      <c r="P51" s="185" t="s">
        <v>229</v>
      </c>
      <c r="Q51" s="185" t="s">
        <v>229</v>
      </c>
      <c r="R51" s="18"/>
    </row>
    <row r="52" spans="3:18" ht="10.5" customHeight="1">
      <c r="C52" s="19"/>
      <c r="D52" s="19"/>
      <c r="E52" s="19"/>
      <c r="F52" s="19"/>
      <c r="G52" s="265" t="s">
        <v>126</v>
      </c>
      <c r="H52" s="265"/>
      <c r="I52" s="265"/>
      <c r="J52" s="265"/>
      <c r="K52" s="119"/>
      <c r="L52" s="185">
        <v>6</v>
      </c>
      <c r="M52" s="185">
        <v>75</v>
      </c>
      <c r="N52" s="185">
        <v>71</v>
      </c>
      <c r="O52" s="185">
        <v>4</v>
      </c>
      <c r="P52" s="185">
        <v>13949</v>
      </c>
      <c r="Q52" s="185">
        <v>30638</v>
      </c>
      <c r="R52" s="24"/>
    </row>
    <row r="53" spans="3:18" ht="10.5" customHeight="1">
      <c r="C53" s="19"/>
      <c r="D53" s="19"/>
      <c r="E53" s="19"/>
      <c r="F53" s="19"/>
      <c r="G53" s="265" t="s">
        <v>127</v>
      </c>
      <c r="H53" s="265"/>
      <c r="I53" s="265"/>
      <c r="J53" s="265"/>
      <c r="K53" s="119"/>
      <c r="L53" s="185">
        <v>2</v>
      </c>
      <c r="M53" s="185" t="s">
        <v>229</v>
      </c>
      <c r="N53" s="185" t="s">
        <v>229</v>
      </c>
      <c r="O53" s="185" t="s">
        <v>229</v>
      </c>
      <c r="P53" s="185" t="s">
        <v>229</v>
      </c>
      <c r="Q53" s="185" t="s">
        <v>229</v>
      </c>
      <c r="R53" s="18"/>
    </row>
    <row r="54" spans="3:18" ht="10.5" customHeight="1">
      <c r="C54" s="19"/>
      <c r="D54" s="19"/>
      <c r="E54" s="19"/>
      <c r="F54" s="19"/>
      <c r="G54" s="265" t="s">
        <v>128</v>
      </c>
      <c r="H54" s="265"/>
      <c r="I54" s="265"/>
      <c r="J54" s="265"/>
      <c r="K54" s="119"/>
      <c r="L54" s="185">
        <v>1</v>
      </c>
      <c r="M54" s="185" t="s">
        <v>229</v>
      </c>
      <c r="N54" s="185" t="s">
        <v>229</v>
      </c>
      <c r="O54" s="185" t="s">
        <v>229</v>
      </c>
      <c r="P54" s="185" t="s">
        <v>229</v>
      </c>
      <c r="Q54" s="185" t="s">
        <v>229</v>
      </c>
      <c r="R54" s="18"/>
    </row>
    <row r="55" spans="3:18" ht="6" customHeight="1">
      <c r="C55" s="19"/>
      <c r="D55" s="19"/>
      <c r="E55" s="19"/>
      <c r="F55" s="19"/>
      <c r="G55" s="19"/>
      <c r="H55" s="19"/>
      <c r="I55" s="19"/>
      <c r="J55" s="19"/>
      <c r="K55" s="119"/>
      <c r="L55" s="185"/>
      <c r="M55" s="185"/>
      <c r="N55" s="185"/>
      <c r="O55" s="185"/>
      <c r="P55" s="185"/>
      <c r="Q55" s="185"/>
      <c r="R55" s="21"/>
    </row>
    <row r="56" spans="3:18" s="10" customFormat="1" ht="10.5" customHeight="1">
      <c r="C56" s="333" t="s">
        <v>87</v>
      </c>
      <c r="D56" s="333"/>
      <c r="E56" s="333"/>
      <c r="F56" s="333"/>
      <c r="G56" s="333"/>
      <c r="H56" s="333"/>
      <c r="I56" s="333"/>
      <c r="J56" s="333"/>
      <c r="K56" s="126"/>
      <c r="L56" s="184">
        <v>14</v>
      </c>
      <c r="M56" s="184">
        <v>69</v>
      </c>
      <c r="N56" s="184">
        <v>61</v>
      </c>
      <c r="O56" s="184">
        <v>8</v>
      </c>
      <c r="P56" s="184">
        <v>26380</v>
      </c>
      <c r="Q56" s="184">
        <v>41407</v>
      </c>
      <c r="R56" s="17"/>
    </row>
    <row r="57" spans="3:18" ht="10.5" customHeight="1">
      <c r="C57" s="19"/>
      <c r="D57" s="19"/>
      <c r="E57" s="19"/>
      <c r="F57" s="19"/>
      <c r="G57" s="265" t="s">
        <v>123</v>
      </c>
      <c r="H57" s="265"/>
      <c r="I57" s="265"/>
      <c r="J57" s="265"/>
      <c r="K57" s="119"/>
      <c r="L57" s="185">
        <v>5</v>
      </c>
      <c r="M57" s="185">
        <v>37</v>
      </c>
      <c r="N57" s="185">
        <v>37</v>
      </c>
      <c r="O57" s="185">
        <v>0</v>
      </c>
      <c r="P57" s="185">
        <v>22042</v>
      </c>
      <c r="Q57" s="185">
        <v>39672</v>
      </c>
      <c r="R57" s="18"/>
    </row>
    <row r="58" spans="3:18" ht="10.5" customHeight="1">
      <c r="C58" s="19"/>
      <c r="D58" s="19"/>
      <c r="E58" s="19"/>
      <c r="F58" s="19"/>
      <c r="G58" s="265" t="s">
        <v>124</v>
      </c>
      <c r="H58" s="265"/>
      <c r="I58" s="265"/>
      <c r="J58" s="265"/>
      <c r="K58" s="119"/>
      <c r="L58" s="185">
        <v>1</v>
      </c>
      <c r="M58" s="185" t="s">
        <v>229</v>
      </c>
      <c r="N58" s="185" t="s">
        <v>229</v>
      </c>
      <c r="O58" s="185" t="s">
        <v>229</v>
      </c>
      <c r="P58" s="185" t="s">
        <v>229</v>
      </c>
      <c r="Q58" s="185" t="s">
        <v>229</v>
      </c>
      <c r="R58" s="18"/>
    </row>
    <row r="59" spans="3:18" ht="10.5" customHeight="1">
      <c r="C59" s="19"/>
      <c r="D59" s="19"/>
      <c r="E59" s="19"/>
      <c r="F59" s="19"/>
      <c r="G59" s="265" t="s">
        <v>125</v>
      </c>
      <c r="H59" s="265"/>
      <c r="I59" s="265"/>
      <c r="J59" s="265"/>
      <c r="K59" s="119"/>
      <c r="L59" s="185">
        <v>1</v>
      </c>
      <c r="M59" s="185" t="s">
        <v>229</v>
      </c>
      <c r="N59" s="185" t="s">
        <v>229</v>
      </c>
      <c r="O59" s="185" t="s">
        <v>229</v>
      </c>
      <c r="P59" s="185" t="s">
        <v>229</v>
      </c>
      <c r="Q59" s="185" t="s">
        <v>229</v>
      </c>
      <c r="R59" s="18"/>
    </row>
    <row r="60" spans="3:18" ht="10.5" customHeight="1">
      <c r="C60" s="19"/>
      <c r="D60" s="19"/>
      <c r="E60" s="19"/>
      <c r="F60" s="19"/>
      <c r="G60" s="265" t="s">
        <v>126</v>
      </c>
      <c r="H60" s="265"/>
      <c r="I60" s="265"/>
      <c r="J60" s="265"/>
      <c r="K60" s="119"/>
      <c r="L60" s="185">
        <v>3</v>
      </c>
      <c r="M60" s="185" t="s">
        <v>229</v>
      </c>
      <c r="N60" s="185" t="s">
        <v>229</v>
      </c>
      <c r="O60" s="185" t="s">
        <v>229</v>
      </c>
      <c r="P60" s="185" t="s">
        <v>229</v>
      </c>
      <c r="Q60" s="185" t="s">
        <v>229</v>
      </c>
      <c r="R60" s="18"/>
    </row>
    <row r="61" spans="3:18" ht="10.5" customHeight="1">
      <c r="C61" s="19"/>
      <c r="D61" s="19"/>
      <c r="E61" s="19"/>
      <c r="F61" s="19"/>
      <c r="G61" s="265" t="s">
        <v>127</v>
      </c>
      <c r="H61" s="265"/>
      <c r="I61" s="265"/>
      <c r="J61" s="265"/>
      <c r="K61" s="119"/>
      <c r="L61" s="185">
        <v>4</v>
      </c>
      <c r="M61" s="185">
        <v>11</v>
      </c>
      <c r="N61" s="185">
        <v>8</v>
      </c>
      <c r="O61" s="185">
        <v>3</v>
      </c>
      <c r="P61" s="185">
        <v>817</v>
      </c>
      <c r="Q61" s="185">
        <v>1125</v>
      </c>
      <c r="R61" s="18"/>
    </row>
    <row r="62" spans="3:18" ht="10.5" customHeight="1">
      <c r="C62" s="19"/>
      <c r="D62" s="19"/>
      <c r="E62" s="19"/>
      <c r="F62" s="19"/>
      <c r="G62" s="265" t="s">
        <v>128</v>
      </c>
      <c r="H62" s="265"/>
      <c r="I62" s="265"/>
      <c r="J62" s="265"/>
      <c r="K62" s="119"/>
      <c r="L62" s="185">
        <v>0</v>
      </c>
      <c r="M62" s="185">
        <v>0</v>
      </c>
      <c r="N62" s="185">
        <v>0</v>
      </c>
      <c r="O62" s="185">
        <v>0</v>
      </c>
      <c r="P62" s="185">
        <v>0</v>
      </c>
      <c r="Q62" s="185">
        <v>0</v>
      </c>
      <c r="R62" s="18"/>
    </row>
    <row r="63" spans="3:18" ht="6" customHeight="1">
      <c r="C63" s="19"/>
      <c r="D63" s="19"/>
      <c r="E63" s="19"/>
      <c r="F63" s="19"/>
      <c r="G63" s="19"/>
      <c r="H63" s="19"/>
      <c r="I63" s="19"/>
      <c r="J63" s="19"/>
      <c r="K63" s="119"/>
      <c r="L63" s="185"/>
      <c r="M63" s="185"/>
      <c r="N63" s="185"/>
      <c r="O63" s="185"/>
      <c r="P63" s="185"/>
      <c r="Q63" s="185"/>
      <c r="R63" s="21"/>
    </row>
    <row r="64" spans="3:18" s="10" customFormat="1" ht="10.5" customHeight="1">
      <c r="C64" s="333" t="s">
        <v>88</v>
      </c>
      <c r="D64" s="333"/>
      <c r="E64" s="333"/>
      <c r="F64" s="333"/>
      <c r="G64" s="333"/>
      <c r="H64" s="333"/>
      <c r="I64" s="333"/>
      <c r="J64" s="333"/>
      <c r="K64" s="126"/>
      <c r="L64" s="184">
        <v>38</v>
      </c>
      <c r="M64" s="184">
        <v>182</v>
      </c>
      <c r="N64" s="184">
        <v>164</v>
      </c>
      <c r="O64" s="184">
        <v>18</v>
      </c>
      <c r="P64" s="184">
        <v>44927</v>
      </c>
      <c r="Q64" s="184">
        <v>94192</v>
      </c>
      <c r="R64" s="17"/>
    </row>
    <row r="65" spans="3:18" ht="10.5" customHeight="1">
      <c r="C65" s="19"/>
      <c r="D65" s="19"/>
      <c r="E65" s="19"/>
      <c r="F65" s="19"/>
      <c r="G65" s="265" t="s">
        <v>123</v>
      </c>
      <c r="H65" s="265"/>
      <c r="I65" s="265"/>
      <c r="J65" s="265"/>
      <c r="K65" s="119"/>
      <c r="L65" s="185">
        <v>11</v>
      </c>
      <c r="M65" s="185">
        <v>56</v>
      </c>
      <c r="N65" s="185">
        <v>54</v>
      </c>
      <c r="O65" s="185">
        <v>2</v>
      </c>
      <c r="P65" s="185">
        <v>20681</v>
      </c>
      <c r="Q65" s="185">
        <v>22736</v>
      </c>
      <c r="R65" s="18"/>
    </row>
    <row r="66" spans="3:18" ht="10.5" customHeight="1">
      <c r="C66" s="19"/>
      <c r="D66" s="19"/>
      <c r="E66" s="19"/>
      <c r="F66" s="19"/>
      <c r="G66" s="265" t="s">
        <v>124</v>
      </c>
      <c r="H66" s="265"/>
      <c r="I66" s="265"/>
      <c r="J66" s="265"/>
      <c r="K66" s="119"/>
      <c r="L66" s="185">
        <v>13</v>
      </c>
      <c r="M66" s="185">
        <v>54</v>
      </c>
      <c r="N66" s="185">
        <v>50</v>
      </c>
      <c r="O66" s="185">
        <v>4</v>
      </c>
      <c r="P66" s="185">
        <v>14697</v>
      </c>
      <c r="Q66" s="185">
        <v>28186</v>
      </c>
      <c r="R66" s="18"/>
    </row>
    <row r="67" spans="3:18" ht="10.5" customHeight="1">
      <c r="C67" s="19"/>
      <c r="D67" s="19"/>
      <c r="E67" s="19"/>
      <c r="F67" s="19"/>
      <c r="G67" s="265" t="s">
        <v>125</v>
      </c>
      <c r="H67" s="265"/>
      <c r="I67" s="265"/>
      <c r="J67" s="265"/>
      <c r="K67" s="119"/>
      <c r="L67" s="185">
        <v>10</v>
      </c>
      <c r="M67" s="185">
        <v>48</v>
      </c>
      <c r="N67" s="185">
        <v>38</v>
      </c>
      <c r="O67" s="185">
        <v>10</v>
      </c>
      <c r="P67" s="185">
        <v>4661</v>
      </c>
      <c r="Q67" s="185">
        <v>27008</v>
      </c>
      <c r="R67" s="18"/>
    </row>
    <row r="68" spans="3:18" ht="10.5" customHeight="1">
      <c r="C68" s="19"/>
      <c r="D68" s="19"/>
      <c r="E68" s="19"/>
      <c r="F68" s="19"/>
      <c r="G68" s="265" t="s">
        <v>126</v>
      </c>
      <c r="H68" s="265"/>
      <c r="I68" s="265"/>
      <c r="J68" s="265"/>
      <c r="K68" s="119"/>
      <c r="L68" s="185">
        <v>2</v>
      </c>
      <c r="M68" s="185" t="s">
        <v>229</v>
      </c>
      <c r="N68" s="185" t="s">
        <v>229</v>
      </c>
      <c r="O68" s="185" t="s">
        <v>229</v>
      </c>
      <c r="P68" s="185" t="s">
        <v>229</v>
      </c>
      <c r="Q68" s="185" t="s">
        <v>229</v>
      </c>
      <c r="R68" s="18"/>
    </row>
    <row r="69" spans="3:18" ht="10.5" customHeight="1">
      <c r="C69" s="19"/>
      <c r="D69" s="19"/>
      <c r="E69" s="19"/>
      <c r="F69" s="19"/>
      <c r="G69" s="265" t="s">
        <v>127</v>
      </c>
      <c r="H69" s="265"/>
      <c r="I69" s="265"/>
      <c r="J69" s="265"/>
      <c r="K69" s="119"/>
      <c r="L69" s="185">
        <v>0</v>
      </c>
      <c r="M69" s="185">
        <v>0</v>
      </c>
      <c r="N69" s="185">
        <v>0</v>
      </c>
      <c r="O69" s="185">
        <v>0</v>
      </c>
      <c r="P69" s="185">
        <v>0</v>
      </c>
      <c r="Q69" s="185">
        <v>0</v>
      </c>
      <c r="R69" s="18"/>
    </row>
    <row r="70" spans="3:18" ht="10.5" customHeight="1">
      <c r="C70" s="19"/>
      <c r="D70" s="19"/>
      <c r="E70" s="19"/>
      <c r="F70" s="19"/>
      <c r="G70" s="265" t="s">
        <v>128</v>
      </c>
      <c r="H70" s="265"/>
      <c r="I70" s="265"/>
      <c r="J70" s="265"/>
      <c r="K70" s="119"/>
      <c r="L70" s="185">
        <v>2</v>
      </c>
      <c r="M70" s="185" t="s">
        <v>229</v>
      </c>
      <c r="N70" s="185" t="s">
        <v>229</v>
      </c>
      <c r="O70" s="185" t="s">
        <v>229</v>
      </c>
      <c r="P70" s="185" t="s">
        <v>229</v>
      </c>
      <c r="Q70" s="185" t="s">
        <v>229</v>
      </c>
      <c r="R70" s="24"/>
    </row>
    <row r="71" spans="3:18" ht="6" customHeight="1">
      <c r="C71" s="19"/>
      <c r="D71" s="19"/>
      <c r="E71" s="19"/>
      <c r="F71" s="19"/>
      <c r="G71" s="19"/>
      <c r="H71" s="19"/>
      <c r="I71" s="19"/>
      <c r="J71" s="19"/>
      <c r="K71" s="119"/>
      <c r="L71" s="185"/>
      <c r="M71" s="185"/>
      <c r="N71" s="185"/>
      <c r="O71" s="185"/>
      <c r="P71" s="185"/>
      <c r="Q71" s="185"/>
      <c r="R71" s="21"/>
    </row>
    <row r="72" spans="3:18" s="10" customFormat="1" ht="10.5" customHeight="1">
      <c r="C72" s="333" t="s">
        <v>138</v>
      </c>
      <c r="D72" s="333"/>
      <c r="E72" s="333"/>
      <c r="F72" s="333"/>
      <c r="G72" s="333"/>
      <c r="H72" s="333"/>
      <c r="I72" s="333"/>
      <c r="J72" s="333"/>
      <c r="K72" s="126"/>
      <c r="L72" s="189">
        <v>20</v>
      </c>
      <c r="M72" s="189">
        <v>91</v>
      </c>
      <c r="N72" s="189">
        <v>86</v>
      </c>
      <c r="O72" s="189">
        <v>5</v>
      </c>
      <c r="P72" s="189">
        <v>28380</v>
      </c>
      <c r="Q72" s="189">
        <v>62873</v>
      </c>
      <c r="R72" s="17"/>
    </row>
    <row r="73" spans="3:18" ht="10.5" customHeight="1">
      <c r="C73" s="19"/>
      <c r="D73" s="19"/>
      <c r="E73" s="19"/>
      <c r="F73" s="19"/>
      <c r="G73" s="265" t="s">
        <v>123</v>
      </c>
      <c r="H73" s="265"/>
      <c r="I73" s="265"/>
      <c r="J73" s="265"/>
      <c r="K73" s="119"/>
      <c r="L73" s="187">
        <v>0</v>
      </c>
      <c r="M73" s="187">
        <v>0</v>
      </c>
      <c r="N73" s="187">
        <v>0</v>
      </c>
      <c r="O73" s="187">
        <v>0</v>
      </c>
      <c r="P73" s="187">
        <v>0</v>
      </c>
      <c r="Q73" s="187">
        <v>0</v>
      </c>
      <c r="R73" s="18"/>
    </row>
    <row r="74" spans="3:18" ht="10.5" customHeight="1">
      <c r="C74" s="19"/>
      <c r="D74" s="19"/>
      <c r="E74" s="19"/>
      <c r="F74" s="19"/>
      <c r="G74" s="265" t="s">
        <v>124</v>
      </c>
      <c r="H74" s="265"/>
      <c r="I74" s="265"/>
      <c r="J74" s="265"/>
      <c r="K74" s="119"/>
      <c r="L74" s="187">
        <v>2</v>
      </c>
      <c r="M74" s="188" t="s">
        <v>229</v>
      </c>
      <c r="N74" s="188" t="s">
        <v>229</v>
      </c>
      <c r="O74" s="188" t="s">
        <v>229</v>
      </c>
      <c r="P74" s="188" t="s">
        <v>229</v>
      </c>
      <c r="Q74" s="188" t="s">
        <v>229</v>
      </c>
      <c r="R74" s="24"/>
    </row>
    <row r="75" spans="3:18" ht="10.5" customHeight="1">
      <c r="C75" s="19"/>
      <c r="D75" s="19"/>
      <c r="E75" s="19"/>
      <c r="F75" s="19"/>
      <c r="G75" s="265" t="s">
        <v>125</v>
      </c>
      <c r="H75" s="265"/>
      <c r="I75" s="265"/>
      <c r="J75" s="265"/>
      <c r="K75" s="119"/>
      <c r="L75" s="187">
        <v>4</v>
      </c>
      <c r="M75" s="187">
        <v>7</v>
      </c>
      <c r="N75" s="187">
        <v>7</v>
      </c>
      <c r="O75" s="187">
        <v>0</v>
      </c>
      <c r="P75" s="187">
        <v>1632</v>
      </c>
      <c r="Q75" s="187">
        <v>1670</v>
      </c>
      <c r="R75" s="24"/>
    </row>
    <row r="76" spans="3:18" ht="10.5" customHeight="1">
      <c r="C76" s="19"/>
      <c r="D76" s="19"/>
      <c r="E76" s="19"/>
      <c r="F76" s="19"/>
      <c r="G76" s="265" t="s">
        <v>126</v>
      </c>
      <c r="H76" s="265"/>
      <c r="I76" s="265"/>
      <c r="J76" s="265"/>
      <c r="K76" s="119"/>
      <c r="L76" s="187">
        <v>2</v>
      </c>
      <c r="M76" s="188" t="s">
        <v>229</v>
      </c>
      <c r="N76" s="188" t="s">
        <v>229</v>
      </c>
      <c r="O76" s="188" t="s">
        <v>229</v>
      </c>
      <c r="P76" s="188" t="s">
        <v>229</v>
      </c>
      <c r="Q76" s="188" t="s">
        <v>229</v>
      </c>
      <c r="R76" s="18"/>
    </row>
    <row r="77" spans="3:18" ht="10.5" customHeight="1">
      <c r="C77" s="19"/>
      <c r="D77" s="19"/>
      <c r="E77" s="19"/>
      <c r="F77" s="19"/>
      <c r="G77" s="265" t="s">
        <v>127</v>
      </c>
      <c r="H77" s="265"/>
      <c r="I77" s="265"/>
      <c r="J77" s="265"/>
      <c r="K77" s="119"/>
      <c r="L77" s="187">
        <v>8</v>
      </c>
      <c r="M77" s="187">
        <v>24</v>
      </c>
      <c r="N77" s="187">
        <v>19</v>
      </c>
      <c r="O77" s="187">
        <v>5</v>
      </c>
      <c r="P77" s="187">
        <v>1964</v>
      </c>
      <c r="Q77" s="187">
        <v>5867</v>
      </c>
      <c r="R77" s="18"/>
    </row>
    <row r="78" spans="3:18" ht="10.5" customHeight="1">
      <c r="C78" s="19"/>
      <c r="D78" s="19"/>
      <c r="E78" s="19"/>
      <c r="F78" s="19"/>
      <c r="G78" s="265" t="s">
        <v>128</v>
      </c>
      <c r="H78" s="265"/>
      <c r="I78" s="265"/>
      <c r="J78" s="265"/>
      <c r="K78" s="119"/>
      <c r="L78" s="187">
        <v>1</v>
      </c>
      <c r="M78" s="188" t="s">
        <v>229</v>
      </c>
      <c r="N78" s="188" t="s">
        <v>229</v>
      </c>
      <c r="O78" s="188" t="s">
        <v>229</v>
      </c>
      <c r="P78" s="188" t="s">
        <v>229</v>
      </c>
      <c r="Q78" s="188" t="s">
        <v>229</v>
      </c>
      <c r="R78" s="24"/>
    </row>
    <row r="79" spans="3:18" ht="10.5" customHeight="1">
      <c r="C79" s="19"/>
      <c r="D79" s="19"/>
      <c r="E79" s="19"/>
      <c r="F79" s="19"/>
      <c r="G79" s="265" t="s">
        <v>130</v>
      </c>
      <c r="H79" s="265"/>
      <c r="I79" s="265"/>
      <c r="J79" s="265"/>
      <c r="K79" s="119"/>
      <c r="L79" s="187">
        <v>2</v>
      </c>
      <c r="M79" s="188" t="s">
        <v>229</v>
      </c>
      <c r="N79" s="188" t="s">
        <v>229</v>
      </c>
      <c r="O79" s="188" t="s">
        <v>229</v>
      </c>
      <c r="P79" s="188" t="s">
        <v>229</v>
      </c>
      <c r="Q79" s="188" t="s">
        <v>229</v>
      </c>
      <c r="R79" s="18"/>
    </row>
    <row r="80" spans="3:18" ht="10.5" customHeight="1">
      <c r="C80" s="19"/>
      <c r="D80" s="19"/>
      <c r="E80" s="19"/>
      <c r="F80" s="19"/>
      <c r="G80" s="265" t="s">
        <v>131</v>
      </c>
      <c r="H80" s="265"/>
      <c r="I80" s="265"/>
      <c r="J80" s="265"/>
      <c r="K80" s="119"/>
      <c r="L80" s="187">
        <v>1</v>
      </c>
      <c r="M80" s="188" t="s">
        <v>333</v>
      </c>
      <c r="N80" s="188" t="s">
        <v>229</v>
      </c>
      <c r="O80" s="188" t="s">
        <v>229</v>
      </c>
      <c r="P80" s="188" t="s">
        <v>333</v>
      </c>
      <c r="Q80" s="188" t="s">
        <v>333</v>
      </c>
      <c r="R80" s="18"/>
    </row>
    <row r="81" spans="3:18" ht="10.5" customHeight="1">
      <c r="C81" s="19"/>
      <c r="D81" s="19"/>
      <c r="E81" s="19"/>
      <c r="F81" s="19"/>
      <c r="G81" s="265" t="s">
        <v>139</v>
      </c>
      <c r="H81" s="265"/>
      <c r="I81" s="265"/>
      <c r="J81" s="265"/>
      <c r="K81" s="119"/>
      <c r="L81" s="181">
        <v>0</v>
      </c>
      <c r="M81" s="181">
        <v>0</v>
      </c>
      <c r="N81" s="181">
        <v>0</v>
      </c>
      <c r="O81" s="181">
        <v>0</v>
      </c>
      <c r="P81" s="181">
        <v>0</v>
      </c>
      <c r="Q81" s="181">
        <v>0</v>
      </c>
      <c r="R81" s="18"/>
    </row>
    <row r="82" spans="2:17" ht="10.5" customHeight="1">
      <c r="B82" s="26"/>
      <c r="C82" s="7"/>
      <c r="D82" s="7"/>
      <c r="E82" s="7"/>
      <c r="F82" s="7"/>
      <c r="G82" s="7"/>
      <c r="H82" s="7"/>
      <c r="I82" s="7"/>
      <c r="J82" s="7"/>
      <c r="K82" s="7"/>
      <c r="L82" s="68"/>
      <c r="M82" s="7"/>
      <c r="N82" s="7"/>
      <c r="O82" s="7"/>
      <c r="P82" s="7"/>
      <c r="Q82" s="7"/>
    </row>
    <row r="83" ht="10.5" customHeight="1"/>
    <row r="84" ht="10.5" customHeight="1"/>
    <row r="85" ht="10.5" customHeight="1"/>
    <row r="90" spans="1:18" ht="10.5" customHeight="1">
      <c r="A90" s="128"/>
      <c r="B90" s="328" t="s">
        <v>132</v>
      </c>
      <c r="C90" s="328"/>
      <c r="D90" s="328"/>
      <c r="E90" s="328"/>
      <c r="F90" s="328"/>
      <c r="G90" s="328"/>
      <c r="H90" s="328"/>
      <c r="I90" s="328"/>
      <c r="J90" s="328"/>
      <c r="K90" s="328"/>
      <c r="L90" s="50">
        <f aca="true" t="shared" si="0" ref="L90:Q90">SUM(L10,L18,L20,L24,L30,L37,L46,L48,L56,L64,L72)</f>
        <v>143</v>
      </c>
      <c r="M90" s="50">
        <f t="shared" si="0"/>
        <v>1074</v>
      </c>
      <c r="N90" s="50">
        <f t="shared" si="0"/>
        <v>1033</v>
      </c>
      <c r="O90" s="50">
        <f t="shared" si="0"/>
        <v>41</v>
      </c>
      <c r="P90" s="50">
        <f>SUM(P10,P18,P20,P24,P30,P37,P46,P48,P56,P64,P72)</f>
        <v>440942</v>
      </c>
      <c r="Q90" s="50">
        <f t="shared" si="0"/>
        <v>859040</v>
      </c>
      <c r="R90" s="127"/>
    </row>
  </sheetData>
  <sheetProtection/>
  <mergeCells count="69">
    <mergeCell ref="G15:J15"/>
    <mergeCell ref="G14:J14"/>
    <mergeCell ref="G21:J21"/>
    <mergeCell ref="C20:J20"/>
    <mergeCell ref="C18:J18"/>
    <mergeCell ref="G16:J16"/>
    <mergeCell ref="O6:O7"/>
    <mergeCell ref="M5:O5"/>
    <mergeCell ref="N6:N7"/>
    <mergeCell ref="G13:J13"/>
    <mergeCell ref="G12:J12"/>
    <mergeCell ref="G11:J11"/>
    <mergeCell ref="C10:J10"/>
    <mergeCell ref="M6:M7"/>
    <mergeCell ref="B6:K6"/>
    <mergeCell ref="C24:J24"/>
    <mergeCell ref="G22:J22"/>
    <mergeCell ref="G31:J31"/>
    <mergeCell ref="C30:J30"/>
    <mergeCell ref="G28:J28"/>
    <mergeCell ref="G27:J27"/>
    <mergeCell ref="G40:J40"/>
    <mergeCell ref="G39:J39"/>
    <mergeCell ref="G35:J35"/>
    <mergeCell ref="G34:J34"/>
    <mergeCell ref="G26:J26"/>
    <mergeCell ref="G25:J25"/>
    <mergeCell ref="G33:J33"/>
    <mergeCell ref="G32:J32"/>
    <mergeCell ref="G52:J52"/>
    <mergeCell ref="G51:J51"/>
    <mergeCell ref="G50:J50"/>
    <mergeCell ref="G49:J49"/>
    <mergeCell ref="G38:J38"/>
    <mergeCell ref="C37:J37"/>
    <mergeCell ref="G44:J44"/>
    <mergeCell ref="G43:J43"/>
    <mergeCell ref="G42:J42"/>
    <mergeCell ref="G41:J41"/>
    <mergeCell ref="C64:J64"/>
    <mergeCell ref="G62:J62"/>
    <mergeCell ref="C48:J48"/>
    <mergeCell ref="C46:J46"/>
    <mergeCell ref="G59:J59"/>
    <mergeCell ref="G58:J58"/>
    <mergeCell ref="G57:J57"/>
    <mergeCell ref="C56:J56"/>
    <mergeCell ref="G54:J54"/>
    <mergeCell ref="G53:J53"/>
    <mergeCell ref="G61:J61"/>
    <mergeCell ref="G60:J60"/>
    <mergeCell ref="G73:J73"/>
    <mergeCell ref="C72:J72"/>
    <mergeCell ref="G70:J70"/>
    <mergeCell ref="G69:J69"/>
    <mergeCell ref="G68:J68"/>
    <mergeCell ref="G67:J67"/>
    <mergeCell ref="G66:J66"/>
    <mergeCell ref="G65:J65"/>
    <mergeCell ref="B90:K90"/>
    <mergeCell ref="B3:Q3"/>
    <mergeCell ref="G81:J81"/>
    <mergeCell ref="G80:J80"/>
    <mergeCell ref="G79:J79"/>
    <mergeCell ref="G78:J78"/>
    <mergeCell ref="G77:J77"/>
    <mergeCell ref="G76:J76"/>
    <mergeCell ref="G75:J75"/>
    <mergeCell ref="G74:J74"/>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1:R90"/>
  <sheetViews>
    <sheetView zoomScalePageLayoutView="0" workbookViewId="0" topLeftCell="A1">
      <selection activeCell="B3" sqref="B3:P3"/>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6:17" ht="10.5" customHeight="1">
      <c r="F1" s="4"/>
      <c r="G1" s="4"/>
      <c r="H1" s="4"/>
      <c r="I1" s="4"/>
      <c r="J1" s="4"/>
      <c r="K1" s="4"/>
      <c r="L1" s="4"/>
      <c r="M1" s="4"/>
      <c r="N1" s="4"/>
      <c r="O1" s="4"/>
      <c r="P1" s="4"/>
      <c r="Q1" s="205" t="s">
        <v>365</v>
      </c>
    </row>
    <row r="3" spans="1:16" s="35" customFormat="1" ht="18" customHeight="1">
      <c r="A3" s="20"/>
      <c r="B3" s="318" t="s">
        <v>260</v>
      </c>
      <c r="C3" s="318"/>
      <c r="D3" s="318"/>
      <c r="E3" s="318"/>
      <c r="F3" s="318"/>
      <c r="G3" s="318"/>
      <c r="H3" s="318"/>
      <c r="I3" s="318"/>
      <c r="J3" s="318"/>
      <c r="K3" s="318"/>
      <c r="L3" s="318"/>
      <c r="M3" s="318"/>
      <c r="N3" s="318"/>
      <c r="O3" s="318"/>
      <c r="P3" s="318"/>
    </row>
    <row r="4" spans="2:16" ht="12.75" customHeight="1">
      <c r="B4" s="7"/>
      <c r="C4" s="7"/>
      <c r="D4" s="7"/>
      <c r="E4" s="62"/>
      <c r="F4" s="62"/>
      <c r="G4" s="7"/>
      <c r="H4" s="7"/>
      <c r="I4" s="7"/>
      <c r="J4" s="7"/>
      <c r="K4" s="7"/>
      <c r="L4" s="7"/>
      <c r="M4" s="7"/>
      <c r="N4" s="7"/>
      <c r="O4" s="7"/>
      <c r="P4" s="7"/>
    </row>
    <row r="5" spans="1:16" ht="13.5" customHeight="1">
      <c r="A5" s="15"/>
      <c r="B5" s="347" t="s">
        <v>118</v>
      </c>
      <c r="C5" s="268"/>
      <c r="D5" s="268"/>
      <c r="E5" s="268"/>
      <c r="F5" s="310" t="s">
        <v>334</v>
      </c>
      <c r="I5" s="15"/>
      <c r="J5" s="15"/>
      <c r="K5" s="15"/>
      <c r="L5" s="15"/>
      <c r="M5" s="15"/>
      <c r="N5" s="15"/>
      <c r="O5" s="15"/>
      <c r="P5" s="15"/>
    </row>
    <row r="6" spans="1:16" ht="13.5" customHeight="1">
      <c r="A6" s="15"/>
      <c r="B6" s="339" t="s">
        <v>188</v>
      </c>
      <c r="C6" s="324" t="s">
        <v>120</v>
      </c>
      <c r="D6" s="324" t="s">
        <v>121</v>
      </c>
      <c r="E6" s="324" t="s">
        <v>122</v>
      </c>
      <c r="F6" s="311"/>
      <c r="G6" s="287" t="s">
        <v>129</v>
      </c>
      <c r="H6" s="287"/>
      <c r="I6" s="287"/>
      <c r="J6" s="287"/>
      <c r="K6" s="287"/>
      <c r="L6" s="287"/>
      <c r="M6" s="287"/>
      <c r="N6" s="287"/>
      <c r="O6" s="287"/>
      <c r="P6" s="287"/>
    </row>
    <row r="7" spans="1:16" ht="13.5" customHeight="1">
      <c r="A7" s="15"/>
      <c r="B7" s="270"/>
      <c r="C7" s="325"/>
      <c r="D7" s="325"/>
      <c r="E7" s="325"/>
      <c r="F7" s="312"/>
      <c r="G7" s="95"/>
      <c r="H7" s="63"/>
      <c r="I7" s="76"/>
      <c r="J7" s="76"/>
      <c r="K7" s="76"/>
      <c r="L7" s="76"/>
      <c r="M7" s="76"/>
      <c r="N7" s="76"/>
      <c r="O7" s="76"/>
      <c r="P7" s="76"/>
    </row>
    <row r="8" spans="1:15" ht="12.75" customHeight="1">
      <c r="A8" s="6"/>
      <c r="B8" s="16" t="s">
        <v>169</v>
      </c>
      <c r="C8" s="16" t="s">
        <v>169</v>
      </c>
      <c r="D8" s="16" t="s">
        <v>169</v>
      </c>
      <c r="E8" s="16" t="s">
        <v>169</v>
      </c>
      <c r="F8" s="16" t="s">
        <v>169</v>
      </c>
      <c r="G8" s="65"/>
      <c r="H8" s="66"/>
      <c r="I8" s="66"/>
      <c r="J8" s="66"/>
      <c r="K8" s="66"/>
      <c r="L8" s="66"/>
      <c r="M8" s="66"/>
      <c r="N8" s="66"/>
      <c r="O8" s="66"/>
    </row>
    <row r="9" spans="1:17" ht="10.5" customHeight="1">
      <c r="A9" s="19"/>
      <c r="C9" s="27"/>
      <c r="D9" s="27"/>
      <c r="E9" s="27"/>
      <c r="F9" s="27"/>
      <c r="G9" s="67"/>
      <c r="H9" s="19"/>
      <c r="I9" s="19"/>
      <c r="J9" s="19"/>
      <c r="K9" s="19"/>
      <c r="L9" s="19"/>
      <c r="M9" s="19"/>
      <c r="N9" s="19"/>
      <c r="O9" s="19"/>
      <c r="P9" s="27"/>
      <c r="Q9" s="27"/>
    </row>
    <row r="10" spans="1:17" s="10" customFormat="1" ht="10.5" customHeight="1">
      <c r="A10" s="17"/>
      <c r="B10" s="186">
        <v>150216</v>
      </c>
      <c r="C10" s="186">
        <v>147395</v>
      </c>
      <c r="D10" s="186">
        <v>2821</v>
      </c>
      <c r="E10" s="186">
        <v>0</v>
      </c>
      <c r="F10" s="186">
        <v>55191</v>
      </c>
      <c r="G10" s="79"/>
      <c r="H10" s="333" t="s">
        <v>79</v>
      </c>
      <c r="I10" s="333"/>
      <c r="J10" s="333"/>
      <c r="K10" s="333"/>
      <c r="L10" s="333"/>
      <c r="M10" s="333"/>
      <c r="N10" s="333"/>
      <c r="O10" s="333"/>
      <c r="P10" s="28"/>
      <c r="Q10" s="28"/>
    </row>
    <row r="11" spans="1:17" ht="10.5" customHeight="1">
      <c r="A11" s="18"/>
      <c r="B11" s="181">
        <v>4908</v>
      </c>
      <c r="C11" s="181">
        <v>4908</v>
      </c>
      <c r="D11" s="181">
        <v>0</v>
      </c>
      <c r="E11" s="181">
        <v>0</v>
      </c>
      <c r="F11" s="181">
        <v>3201</v>
      </c>
      <c r="G11" s="67"/>
      <c r="H11" s="19"/>
      <c r="I11" s="19"/>
      <c r="J11" s="19"/>
      <c r="K11" s="19"/>
      <c r="L11" s="265" t="s">
        <v>123</v>
      </c>
      <c r="M11" s="265"/>
      <c r="N11" s="265"/>
      <c r="O11" s="265"/>
      <c r="P11" s="27"/>
      <c r="Q11" s="27"/>
    </row>
    <row r="12" spans="1:17" ht="10.5" customHeight="1">
      <c r="A12" s="24"/>
      <c r="B12" s="181">
        <v>91763</v>
      </c>
      <c r="C12" s="181">
        <v>91583</v>
      </c>
      <c r="D12" s="181">
        <v>180</v>
      </c>
      <c r="E12" s="181">
        <v>0</v>
      </c>
      <c r="F12" s="181">
        <v>30486</v>
      </c>
      <c r="G12" s="67"/>
      <c r="H12" s="19"/>
      <c r="I12" s="19"/>
      <c r="J12" s="19"/>
      <c r="K12" s="19"/>
      <c r="L12" s="265" t="s">
        <v>124</v>
      </c>
      <c r="M12" s="265"/>
      <c r="N12" s="265"/>
      <c r="O12" s="265"/>
      <c r="P12" s="27"/>
      <c r="Q12" s="27"/>
    </row>
    <row r="13" spans="1:17" ht="10.5" customHeight="1">
      <c r="A13" s="18"/>
      <c r="B13" s="185" t="s">
        <v>229</v>
      </c>
      <c r="C13" s="185" t="s">
        <v>229</v>
      </c>
      <c r="D13" s="185" t="s">
        <v>229</v>
      </c>
      <c r="E13" s="185" t="s">
        <v>229</v>
      </c>
      <c r="F13" s="185" t="s">
        <v>229</v>
      </c>
      <c r="G13" s="67"/>
      <c r="H13" s="19"/>
      <c r="I13" s="19"/>
      <c r="J13" s="19"/>
      <c r="K13" s="19"/>
      <c r="L13" s="265" t="s">
        <v>125</v>
      </c>
      <c r="M13" s="265"/>
      <c r="N13" s="265"/>
      <c r="O13" s="265"/>
      <c r="P13" s="27"/>
      <c r="Q13" s="27"/>
    </row>
    <row r="14" spans="1:17" ht="10.5" customHeight="1">
      <c r="A14" s="18"/>
      <c r="B14" s="185">
        <v>16831</v>
      </c>
      <c r="C14" s="185">
        <v>16831</v>
      </c>
      <c r="D14" s="185">
        <v>0</v>
      </c>
      <c r="E14" s="185">
        <v>0</v>
      </c>
      <c r="F14" s="185">
        <v>6957</v>
      </c>
      <c r="G14" s="67"/>
      <c r="H14" s="19"/>
      <c r="I14" s="19"/>
      <c r="J14" s="19"/>
      <c r="K14" s="19"/>
      <c r="L14" s="265" t="s">
        <v>126</v>
      </c>
      <c r="M14" s="265"/>
      <c r="N14" s="265"/>
      <c r="O14" s="265"/>
      <c r="P14" s="27"/>
      <c r="Q14" s="27"/>
    </row>
    <row r="15" spans="1:18" ht="10.5" customHeight="1">
      <c r="A15" s="24"/>
      <c r="B15" s="185" t="s">
        <v>229</v>
      </c>
      <c r="C15" s="185" t="s">
        <v>229</v>
      </c>
      <c r="D15" s="185" t="s">
        <v>229</v>
      </c>
      <c r="E15" s="185" t="s">
        <v>229</v>
      </c>
      <c r="F15" s="185" t="s">
        <v>229</v>
      </c>
      <c r="G15" s="67"/>
      <c r="H15" s="19"/>
      <c r="I15" s="19"/>
      <c r="J15" s="19"/>
      <c r="K15" s="19"/>
      <c r="L15" s="265" t="s">
        <v>127</v>
      </c>
      <c r="M15" s="265"/>
      <c r="N15" s="265"/>
      <c r="O15" s="265"/>
      <c r="P15" s="27"/>
      <c r="Q15" s="27"/>
      <c r="R15" s="32"/>
    </row>
    <row r="16" spans="1:17" ht="10.5" customHeight="1">
      <c r="A16" s="18"/>
      <c r="B16" s="185" t="s">
        <v>229</v>
      </c>
      <c r="C16" s="185" t="s">
        <v>229</v>
      </c>
      <c r="D16" s="185" t="s">
        <v>229</v>
      </c>
      <c r="E16" s="185" t="s">
        <v>229</v>
      </c>
      <c r="F16" s="185" t="s">
        <v>229</v>
      </c>
      <c r="G16" s="67"/>
      <c r="H16" s="19"/>
      <c r="I16" s="19"/>
      <c r="J16" s="19"/>
      <c r="K16" s="19"/>
      <c r="L16" s="265" t="s">
        <v>128</v>
      </c>
      <c r="M16" s="265"/>
      <c r="N16" s="265"/>
      <c r="O16" s="265"/>
      <c r="P16" s="27"/>
      <c r="Q16" s="27"/>
    </row>
    <row r="17" spans="1:17" ht="6" customHeight="1">
      <c r="A17" s="21"/>
      <c r="B17" s="185"/>
      <c r="C17" s="185"/>
      <c r="D17" s="185"/>
      <c r="E17" s="185"/>
      <c r="F17" s="185"/>
      <c r="G17" s="67"/>
      <c r="H17" s="19"/>
      <c r="I17" s="19"/>
      <c r="J17" s="19"/>
      <c r="K17" s="19"/>
      <c r="L17" s="19"/>
      <c r="M17" s="19"/>
      <c r="N17" s="19"/>
      <c r="O17" s="19"/>
      <c r="P17" s="27"/>
      <c r="Q17" s="27"/>
    </row>
    <row r="18" spans="1:17" s="10" customFormat="1" ht="10.5" customHeight="1">
      <c r="A18" s="17"/>
      <c r="B18" s="184" t="s">
        <v>229</v>
      </c>
      <c r="C18" s="184" t="s">
        <v>229</v>
      </c>
      <c r="D18" s="184" t="s">
        <v>229</v>
      </c>
      <c r="E18" s="184" t="s">
        <v>229</v>
      </c>
      <c r="F18" s="184" t="s">
        <v>229</v>
      </c>
      <c r="G18" s="79"/>
      <c r="H18" s="333" t="s">
        <v>134</v>
      </c>
      <c r="I18" s="333"/>
      <c r="J18" s="333"/>
      <c r="K18" s="333"/>
      <c r="L18" s="333"/>
      <c r="M18" s="333"/>
      <c r="N18" s="333"/>
      <c r="O18" s="333"/>
      <c r="P18" s="28"/>
      <c r="Q18" s="28"/>
    </row>
    <row r="19" spans="1:17" ht="6" customHeight="1">
      <c r="A19" s="21"/>
      <c r="B19" s="185"/>
      <c r="C19" s="185"/>
      <c r="D19" s="185"/>
      <c r="E19" s="185"/>
      <c r="F19" s="185"/>
      <c r="G19" s="67"/>
      <c r="H19" s="19"/>
      <c r="I19" s="19"/>
      <c r="J19" s="19"/>
      <c r="K19" s="19"/>
      <c r="L19" s="19"/>
      <c r="M19" s="19"/>
      <c r="N19" s="19"/>
      <c r="O19" s="19"/>
      <c r="P19" s="19"/>
      <c r="Q19" s="19"/>
    </row>
    <row r="20" spans="1:17" s="10" customFormat="1" ht="10.5" customHeight="1">
      <c r="A20" s="17"/>
      <c r="B20" s="184">
        <v>88124</v>
      </c>
      <c r="C20" s="184">
        <v>83361</v>
      </c>
      <c r="D20" s="184">
        <v>3551</v>
      </c>
      <c r="E20" s="184">
        <v>1212</v>
      </c>
      <c r="F20" s="184">
        <v>39062</v>
      </c>
      <c r="G20" s="79"/>
      <c r="H20" s="333" t="s">
        <v>135</v>
      </c>
      <c r="I20" s="333"/>
      <c r="J20" s="333"/>
      <c r="K20" s="333"/>
      <c r="L20" s="333"/>
      <c r="M20" s="333"/>
      <c r="N20" s="333"/>
      <c r="O20" s="333"/>
      <c r="P20" s="28"/>
      <c r="Q20" s="28"/>
    </row>
    <row r="21" spans="1:17" ht="10.5" customHeight="1">
      <c r="A21" s="18"/>
      <c r="B21" s="185" t="s">
        <v>229</v>
      </c>
      <c r="C21" s="185" t="s">
        <v>229</v>
      </c>
      <c r="D21" s="185" t="s">
        <v>229</v>
      </c>
      <c r="E21" s="185" t="s">
        <v>229</v>
      </c>
      <c r="F21" s="185" t="s">
        <v>229</v>
      </c>
      <c r="G21" s="67"/>
      <c r="H21" s="19"/>
      <c r="I21" s="19"/>
      <c r="J21" s="19"/>
      <c r="K21" s="19"/>
      <c r="L21" s="265" t="s">
        <v>123</v>
      </c>
      <c r="M21" s="265"/>
      <c r="N21" s="265"/>
      <c r="O21" s="265"/>
      <c r="P21" s="27"/>
      <c r="Q21" s="27"/>
    </row>
    <row r="22" spans="1:17" ht="10.5" customHeight="1">
      <c r="A22" s="18"/>
      <c r="B22" s="185" t="s">
        <v>229</v>
      </c>
      <c r="C22" s="185" t="s">
        <v>229</v>
      </c>
      <c r="D22" s="185" t="s">
        <v>229</v>
      </c>
      <c r="E22" s="185" t="s">
        <v>229</v>
      </c>
      <c r="F22" s="185" t="s">
        <v>229</v>
      </c>
      <c r="G22" s="67"/>
      <c r="H22" s="19"/>
      <c r="I22" s="19"/>
      <c r="J22" s="19"/>
      <c r="K22" s="19"/>
      <c r="L22" s="265" t="s">
        <v>124</v>
      </c>
      <c r="M22" s="265"/>
      <c r="N22" s="265"/>
      <c r="O22" s="265"/>
      <c r="P22" s="27"/>
      <c r="Q22" s="27"/>
    </row>
    <row r="23" spans="1:17" ht="6" customHeight="1">
      <c r="A23" s="21"/>
      <c r="B23" s="185"/>
      <c r="C23" s="185"/>
      <c r="D23" s="185"/>
      <c r="E23" s="185"/>
      <c r="F23" s="185"/>
      <c r="G23" s="67"/>
      <c r="H23" s="19"/>
      <c r="I23" s="19"/>
      <c r="J23" s="19"/>
      <c r="K23" s="19"/>
      <c r="L23" s="19"/>
      <c r="M23" s="19"/>
      <c r="N23" s="19"/>
      <c r="O23" s="19"/>
      <c r="P23" s="19"/>
      <c r="Q23" s="19"/>
    </row>
    <row r="24" spans="1:17" s="10" customFormat="1" ht="10.5" customHeight="1">
      <c r="A24" s="17"/>
      <c r="B24" s="184">
        <v>21630</v>
      </c>
      <c r="C24" s="184">
        <v>18905</v>
      </c>
      <c r="D24" s="184">
        <v>0</v>
      </c>
      <c r="E24" s="184">
        <v>2725</v>
      </c>
      <c r="F24" s="184">
        <v>11543</v>
      </c>
      <c r="G24" s="79"/>
      <c r="H24" s="333" t="s">
        <v>136</v>
      </c>
      <c r="I24" s="333"/>
      <c r="J24" s="333"/>
      <c r="K24" s="333"/>
      <c r="L24" s="333"/>
      <c r="M24" s="333"/>
      <c r="N24" s="333"/>
      <c r="O24" s="333"/>
      <c r="P24" s="28"/>
      <c r="Q24" s="28"/>
    </row>
    <row r="25" spans="1:17" ht="10.5" customHeight="1">
      <c r="A25" s="18"/>
      <c r="B25" s="185">
        <v>0</v>
      </c>
      <c r="C25" s="185">
        <v>0</v>
      </c>
      <c r="D25" s="185">
        <v>0</v>
      </c>
      <c r="E25" s="185">
        <v>0</v>
      </c>
      <c r="F25" s="185">
        <v>0</v>
      </c>
      <c r="G25" s="67"/>
      <c r="H25" s="19"/>
      <c r="I25" s="19"/>
      <c r="J25" s="19"/>
      <c r="K25" s="19"/>
      <c r="L25" s="265" t="s">
        <v>123</v>
      </c>
      <c r="M25" s="265"/>
      <c r="N25" s="265"/>
      <c r="O25" s="265"/>
      <c r="P25" s="27"/>
      <c r="Q25" s="27"/>
    </row>
    <row r="26" spans="1:17" ht="10.5" customHeight="1">
      <c r="A26" s="18"/>
      <c r="B26" s="185" t="s">
        <v>229</v>
      </c>
      <c r="C26" s="185" t="s">
        <v>229</v>
      </c>
      <c r="D26" s="185" t="s">
        <v>229</v>
      </c>
      <c r="E26" s="185" t="s">
        <v>229</v>
      </c>
      <c r="F26" s="185" t="s">
        <v>229</v>
      </c>
      <c r="G26" s="67"/>
      <c r="H26" s="19"/>
      <c r="I26" s="19"/>
      <c r="J26" s="19"/>
      <c r="K26" s="19"/>
      <c r="L26" s="265" t="s">
        <v>124</v>
      </c>
      <c r="M26" s="265"/>
      <c r="N26" s="265"/>
      <c r="O26" s="265"/>
      <c r="P26" s="19"/>
      <c r="Q26" s="19"/>
    </row>
    <row r="27" spans="1:17" ht="10.5" customHeight="1">
      <c r="A27" s="18"/>
      <c r="B27" s="185" t="s">
        <v>229</v>
      </c>
      <c r="C27" s="185" t="s">
        <v>229</v>
      </c>
      <c r="D27" s="185" t="s">
        <v>229</v>
      </c>
      <c r="E27" s="185" t="s">
        <v>229</v>
      </c>
      <c r="F27" s="185" t="s">
        <v>229</v>
      </c>
      <c r="G27" s="67"/>
      <c r="H27" s="19"/>
      <c r="I27" s="19"/>
      <c r="J27" s="19"/>
      <c r="K27" s="19"/>
      <c r="L27" s="265" t="s">
        <v>125</v>
      </c>
      <c r="M27" s="265"/>
      <c r="N27" s="265"/>
      <c r="O27" s="265"/>
      <c r="P27" s="19"/>
      <c r="Q27" s="19"/>
    </row>
    <row r="28" spans="1:17" ht="10.5" customHeight="1">
      <c r="A28" s="18"/>
      <c r="B28" s="185">
        <v>0</v>
      </c>
      <c r="C28" s="185">
        <v>0</v>
      </c>
      <c r="D28" s="185">
        <v>0</v>
      </c>
      <c r="E28" s="185">
        <v>0</v>
      </c>
      <c r="F28" s="185">
        <v>0</v>
      </c>
      <c r="G28" s="67"/>
      <c r="H28" s="19"/>
      <c r="I28" s="19"/>
      <c r="J28" s="19"/>
      <c r="K28" s="19"/>
      <c r="L28" s="265" t="s">
        <v>126</v>
      </c>
      <c r="M28" s="265"/>
      <c r="N28" s="265"/>
      <c r="O28" s="265"/>
      <c r="P28" s="19"/>
      <c r="Q28" s="19"/>
    </row>
    <row r="29" spans="1:14" ht="6" customHeight="1">
      <c r="A29" s="18"/>
      <c r="B29" s="185"/>
      <c r="C29" s="185"/>
      <c r="D29" s="185"/>
      <c r="E29" s="185"/>
      <c r="F29" s="185"/>
      <c r="G29" s="67"/>
      <c r="H29" s="19"/>
      <c r="I29" s="19"/>
      <c r="J29" s="19"/>
      <c r="K29" s="19"/>
      <c r="L29" s="19"/>
      <c r="M29" s="19"/>
      <c r="N29" s="19"/>
    </row>
    <row r="30" spans="1:17" s="10" customFormat="1" ht="10.5" customHeight="1">
      <c r="A30" s="17"/>
      <c r="B30" s="184">
        <v>9516</v>
      </c>
      <c r="C30" s="184">
        <v>5840</v>
      </c>
      <c r="D30" s="184">
        <v>3676</v>
      </c>
      <c r="E30" s="184">
        <v>0</v>
      </c>
      <c r="F30" s="184">
        <v>3780</v>
      </c>
      <c r="G30" s="79"/>
      <c r="H30" s="333" t="s">
        <v>137</v>
      </c>
      <c r="I30" s="333"/>
      <c r="J30" s="333"/>
      <c r="K30" s="333"/>
      <c r="L30" s="333"/>
      <c r="M30" s="333"/>
      <c r="N30" s="333"/>
      <c r="O30" s="333"/>
      <c r="P30" s="23"/>
      <c r="Q30" s="23"/>
    </row>
    <row r="31" spans="1:17" ht="10.5" customHeight="1">
      <c r="A31" s="18"/>
      <c r="B31" s="185">
        <v>6478</v>
      </c>
      <c r="C31" s="185">
        <v>2839</v>
      </c>
      <c r="D31" s="185">
        <v>3639</v>
      </c>
      <c r="E31" s="185">
        <v>0</v>
      </c>
      <c r="F31" s="185">
        <v>2446</v>
      </c>
      <c r="G31" s="67"/>
      <c r="H31" s="19"/>
      <c r="I31" s="19"/>
      <c r="J31" s="19"/>
      <c r="K31" s="19"/>
      <c r="L31" s="265" t="s">
        <v>123</v>
      </c>
      <c r="M31" s="265"/>
      <c r="N31" s="265"/>
      <c r="O31" s="265"/>
      <c r="P31" s="19"/>
      <c r="Q31" s="19"/>
    </row>
    <row r="32" spans="1:17" ht="10.5" customHeight="1">
      <c r="A32" s="18"/>
      <c r="B32" s="185" t="s">
        <v>229</v>
      </c>
      <c r="C32" s="185" t="s">
        <v>229</v>
      </c>
      <c r="D32" s="185" t="s">
        <v>229</v>
      </c>
      <c r="E32" s="185" t="s">
        <v>229</v>
      </c>
      <c r="F32" s="185" t="s">
        <v>229</v>
      </c>
      <c r="G32" s="67"/>
      <c r="H32" s="19"/>
      <c r="I32" s="19"/>
      <c r="J32" s="19"/>
      <c r="K32" s="19"/>
      <c r="L32" s="265" t="s">
        <v>124</v>
      </c>
      <c r="M32" s="265"/>
      <c r="N32" s="265"/>
      <c r="O32" s="265"/>
      <c r="P32" s="19"/>
      <c r="Q32" s="19"/>
    </row>
    <row r="33" spans="1:17" ht="10.5" customHeight="1">
      <c r="A33" s="18"/>
      <c r="B33" s="185">
        <v>0</v>
      </c>
      <c r="C33" s="185">
        <v>0</v>
      </c>
      <c r="D33" s="185">
        <v>0</v>
      </c>
      <c r="E33" s="185">
        <v>0</v>
      </c>
      <c r="F33" s="185">
        <v>0</v>
      </c>
      <c r="G33" s="67"/>
      <c r="H33" s="19"/>
      <c r="I33" s="19"/>
      <c r="J33" s="19"/>
      <c r="K33" s="19"/>
      <c r="L33" s="265" t="s">
        <v>125</v>
      </c>
      <c r="M33" s="265"/>
      <c r="N33" s="265"/>
      <c r="O33" s="265"/>
      <c r="P33" s="19"/>
      <c r="Q33" s="19"/>
    </row>
    <row r="34" spans="1:17" ht="10.5" customHeight="1">
      <c r="A34" s="18"/>
      <c r="B34" s="185" t="s">
        <v>229</v>
      </c>
      <c r="C34" s="185" t="s">
        <v>229</v>
      </c>
      <c r="D34" s="185" t="s">
        <v>229</v>
      </c>
      <c r="E34" s="185" t="s">
        <v>229</v>
      </c>
      <c r="F34" s="185" t="s">
        <v>229</v>
      </c>
      <c r="G34" s="67"/>
      <c r="H34" s="19"/>
      <c r="I34" s="19"/>
      <c r="J34" s="19"/>
      <c r="K34" s="19"/>
      <c r="L34" s="265" t="s">
        <v>126</v>
      </c>
      <c r="M34" s="265"/>
      <c r="N34" s="265"/>
      <c r="O34" s="265"/>
      <c r="P34" s="19"/>
      <c r="Q34" s="19"/>
    </row>
    <row r="35" spans="1:17" ht="10.5" customHeight="1">
      <c r="A35" s="24"/>
      <c r="B35" s="185" t="s">
        <v>229</v>
      </c>
      <c r="C35" s="185" t="s">
        <v>229</v>
      </c>
      <c r="D35" s="185" t="s">
        <v>229</v>
      </c>
      <c r="E35" s="185" t="s">
        <v>229</v>
      </c>
      <c r="F35" s="185" t="s">
        <v>229</v>
      </c>
      <c r="G35" s="67"/>
      <c r="H35" s="19"/>
      <c r="I35" s="19"/>
      <c r="J35" s="19"/>
      <c r="K35" s="19"/>
      <c r="L35" s="265" t="s">
        <v>127</v>
      </c>
      <c r="M35" s="265"/>
      <c r="N35" s="265"/>
      <c r="O35" s="265"/>
      <c r="P35" s="19"/>
      <c r="Q35" s="19"/>
    </row>
    <row r="36" spans="1:17" ht="6" customHeight="1">
      <c r="A36" s="21"/>
      <c r="B36" s="185"/>
      <c r="C36" s="185"/>
      <c r="D36" s="185"/>
      <c r="E36" s="185"/>
      <c r="F36" s="185"/>
      <c r="G36" s="67"/>
      <c r="H36" s="19"/>
      <c r="I36" s="19"/>
      <c r="J36" s="19"/>
      <c r="K36" s="19"/>
      <c r="L36" s="19"/>
      <c r="M36" s="19"/>
      <c r="N36" s="19"/>
      <c r="O36" s="19"/>
      <c r="P36" s="19"/>
      <c r="Q36" s="19"/>
    </row>
    <row r="37" spans="1:17" s="10" customFormat="1" ht="10.5" customHeight="1">
      <c r="A37" s="17"/>
      <c r="B37" s="184">
        <v>874362</v>
      </c>
      <c r="C37" s="184">
        <v>820812</v>
      </c>
      <c r="D37" s="184">
        <v>16661</v>
      </c>
      <c r="E37" s="184">
        <v>36889</v>
      </c>
      <c r="F37" s="184">
        <v>398642</v>
      </c>
      <c r="G37" s="79"/>
      <c r="H37" s="333" t="s">
        <v>84</v>
      </c>
      <c r="I37" s="333"/>
      <c r="J37" s="333"/>
      <c r="K37" s="333"/>
      <c r="L37" s="333"/>
      <c r="M37" s="333"/>
      <c r="N37" s="333"/>
      <c r="O37" s="333"/>
      <c r="P37" s="23"/>
      <c r="Q37" s="23"/>
    </row>
    <row r="38" spans="1:17" ht="10.5" customHeight="1">
      <c r="A38" s="18"/>
      <c r="B38" s="185">
        <v>665459</v>
      </c>
      <c r="C38" s="185">
        <v>665459</v>
      </c>
      <c r="D38" s="185">
        <v>0</v>
      </c>
      <c r="E38" s="185">
        <v>0</v>
      </c>
      <c r="F38" s="185">
        <v>284472</v>
      </c>
      <c r="G38" s="67"/>
      <c r="H38" s="19"/>
      <c r="I38" s="19"/>
      <c r="J38" s="19"/>
      <c r="K38" s="19"/>
      <c r="L38" s="265" t="s">
        <v>123</v>
      </c>
      <c r="M38" s="265"/>
      <c r="N38" s="265"/>
      <c r="O38" s="265"/>
      <c r="P38" s="19"/>
      <c r="Q38" s="19"/>
    </row>
    <row r="39" spans="1:17" ht="10.5" customHeight="1">
      <c r="A39" s="24"/>
      <c r="B39" s="185">
        <v>173046</v>
      </c>
      <c r="C39" s="185">
        <v>119511</v>
      </c>
      <c r="D39" s="185">
        <v>16661</v>
      </c>
      <c r="E39" s="185">
        <v>36874</v>
      </c>
      <c r="F39" s="185">
        <v>94643</v>
      </c>
      <c r="G39" s="67"/>
      <c r="H39" s="19"/>
      <c r="I39" s="19"/>
      <c r="J39" s="19"/>
      <c r="K39" s="19"/>
      <c r="L39" s="265" t="s">
        <v>124</v>
      </c>
      <c r="M39" s="265"/>
      <c r="N39" s="265"/>
      <c r="O39" s="265"/>
      <c r="P39" s="19"/>
      <c r="Q39" s="19"/>
    </row>
    <row r="40" spans="1:17" ht="10.5" customHeight="1">
      <c r="A40" s="18"/>
      <c r="B40" s="185" t="s">
        <v>229</v>
      </c>
      <c r="C40" s="185" t="s">
        <v>229</v>
      </c>
      <c r="D40" s="185" t="s">
        <v>229</v>
      </c>
      <c r="E40" s="185" t="s">
        <v>229</v>
      </c>
      <c r="F40" s="185" t="s">
        <v>229</v>
      </c>
      <c r="G40" s="67"/>
      <c r="H40" s="19"/>
      <c r="I40" s="19"/>
      <c r="J40" s="19"/>
      <c r="K40" s="19"/>
      <c r="L40" s="265" t="s">
        <v>125</v>
      </c>
      <c r="M40" s="265"/>
      <c r="N40" s="265"/>
      <c r="O40" s="265"/>
      <c r="P40" s="19"/>
      <c r="Q40" s="19"/>
    </row>
    <row r="41" spans="1:17" ht="10.5" customHeight="1">
      <c r="A41" s="18"/>
      <c r="B41" s="185">
        <v>10009</v>
      </c>
      <c r="C41" s="185">
        <v>10009</v>
      </c>
      <c r="D41" s="185">
        <v>0</v>
      </c>
      <c r="E41" s="185">
        <v>0</v>
      </c>
      <c r="F41" s="185">
        <v>4825</v>
      </c>
      <c r="G41" s="67"/>
      <c r="H41" s="19"/>
      <c r="I41" s="19"/>
      <c r="J41" s="19"/>
      <c r="K41" s="19"/>
      <c r="L41" s="265" t="s">
        <v>126</v>
      </c>
      <c r="M41" s="265"/>
      <c r="N41" s="265"/>
      <c r="O41" s="265"/>
      <c r="P41" s="19"/>
      <c r="Q41" s="19"/>
    </row>
    <row r="42" spans="1:17" ht="10.5" customHeight="1">
      <c r="A42" s="24"/>
      <c r="B42" s="185" t="s">
        <v>229</v>
      </c>
      <c r="C42" s="185" t="s">
        <v>229</v>
      </c>
      <c r="D42" s="185" t="s">
        <v>229</v>
      </c>
      <c r="E42" s="185" t="s">
        <v>229</v>
      </c>
      <c r="F42" s="185" t="s">
        <v>229</v>
      </c>
      <c r="G42" s="67"/>
      <c r="H42" s="19"/>
      <c r="I42" s="19"/>
      <c r="J42" s="19"/>
      <c r="K42" s="19"/>
      <c r="L42" s="265" t="s">
        <v>127</v>
      </c>
      <c r="M42" s="265"/>
      <c r="N42" s="265"/>
      <c r="O42" s="265"/>
      <c r="P42" s="19"/>
      <c r="Q42" s="19"/>
    </row>
    <row r="43" spans="1:17" ht="10.5" customHeight="1">
      <c r="A43" s="18"/>
      <c r="B43" s="185" t="s">
        <v>229</v>
      </c>
      <c r="C43" s="185" t="s">
        <v>229</v>
      </c>
      <c r="D43" s="185" t="s">
        <v>229</v>
      </c>
      <c r="E43" s="185" t="s">
        <v>229</v>
      </c>
      <c r="F43" s="185" t="s">
        <v>229</v>
      </c>
      <c r="G43" s="67"/>
      <c r="H43" s="19"/>
      <c r="I43" s="19"/>
      <c r="J43" s="19"/>
      <c r="K43" s="19"/>
      <c r="L43" s="265" t="s">
        <v>128</v>
      </c>
      <c r="M43" s="265"/>
      <c r="N43" s="265"/>
      <c r="O43" s="265"/>
      <c r="P43" s="19"/>
      <c r="Q43" s="19"/>
    </row>
    <row r="44" spans="1:17" ht="10.5" customHeight="1">
      <c r="A44" s="18"/>
      <c r="B44" s="185">
        <v>23365</v>
      </c>
      <c r="C44" s="185">
        <v>23350</v>
      </c>
      <c r="D44" s="185">
        <v>0</v>
      </c>
      <c r="E44" s="185">
        <v>15</v>
      </c>
      <c r="F44" s="185">
        <v>13759</v>
      </c>
      <c r="G44" s="67"/>
      <c r="H44" s="19"/>
      <c r="I44" s="19"/>
      <c r="J44" s="19"/>
      <c r="K44" s="19"/>
      <c r="L44" s="265" t="s">
        <v>130</v>
      </c>
      <c r="M44" s="265"/>
      <c r="N44" s="265"/>
      <c r="O44" s="265"/>
      <c r="P44" s="19"/>
      <c r="Q44" s="19"/>
    </row>
    <row r="45" spans="1:17" ht="6" customHeight="1">
      <c r="A45" s="21"/>
      <c r="B45" s="185"/>
      <c r="C45" s="185"/>
      <c r="D45" s="185"/>
      <c r="E45" s="185"/>
      <c r="F45" s="185"/>
      <c r="G45" s="67"/>
      <c r="H45" s="19"/>
      <c r="I45" s="19"/>
      <c r="J45" s="19"/>
      <c r="K45" s="19"/>
      <c r="L45" s="19"/>
      <c r="M45" s="19"/>
      <c r="N45" s="19"/>
      <c r="O45" s="19"/>
      <c r="P45" s="19"/>
      <c r="Q45" s="19"/>
    </row>
    <row r="46" spans="1:17" s="10" customFormat="1" ht="10.5" customHeight="1">
      <c r="A46" s="17"/>
      <c r="B46" s="184">
        <v>0</v>
      </c>
      <c r="C46" s="184">
        <v>0</v>
      </c>
      <c r="D46" s="184">
        <v>0</v>
      </c>
      <c r="E46" s="184">
        <v>0</v>
      </c>
      <c r="F46" s="184">
        <v>0</v>
      </c>
      <c r="G46" s="79"/>
      <c r="H46" s="333" t="s">
        <v>85</v>
      </c>
      <c r="I46" s="333"/>
      <c r="J46" s="333"/>
      <c r="K46" s="333"/>
      <c r="L46" s="333"/>
      <c r="M46" s="333"/>
      <c r="N46" s="333"/>
      <c r="O46" s="333"/>
      <c r="P46" s="23"/>
      <c r="Q46" s="23"/>
    </row>
    <row r="47" spans="1:17" ht="6" customHeight="1">
      <c r="A47" s="21"/>
      <c r="B47" s="185"/>
      <c r="C47" s="185"/>
      <c r="D47" s="185"/>
      <c r="E47" s="185"/>
      <c r="F47" s="185"/>
      <c r="G47" s="67"/>
      <c r="H47" s="19"/>
      <c r="I47" s="19"/>
      <c r="J47" s="19"/>
      <c r="K47" s="19"/>
      <c r="L47" s="19"/>
      <c r="M47" s="19"/>
      <c r="N47" s="19"/>
      <c r="O47" s="19"/>
      <c r="P47" s="19"/>
      <c r="Q47" s="19"/>
    </row>
    <row r="48" spans="1:17" s="10" customFormat="1" ht="10.5" customHeight="1">
      <c r="A48" s="17"/>
      <c r="B48" s="184">
        <v>135765</v>
      </c>
      <c r="C48" s="184">
        <v>124006</v>
      </c>
      <c r="D48" s="184">
        <v>11759</v>
      </c>
      <c r="E48" s="184">
        <v>0</v>
      </c>
      <c r="F48" s="184">
        <v>55447</v>
      </c>
      <c r="G48" s="79"/>
      <c r="H48" s="333" t="s">
        <v>86</v>
      </c>
      <c r="I48" s="333"/>
      <c r="J48" s="333"/>
      <c r="K48" s="333"/>
      <c r="L48" s="333"/>
      <c r="M48" s="333"/>
      <c r="N48" s="333"/>
      <c r="O48" s="333"/>
      <c r="P48" s="23"/>
      <c r="Q48" s="23"/>
    </row>
    <row r="49" spans="1:17" ht="10.5" customHeight="1">
      <c r="A49" s="18"/>
      <c r="B49" s="185" t="s">
        <v>229</v>
      </c>
      <c r="C49" s="185" t="s">
        <v>229</v>
      </c>
      <c r="D49" s="185" t="s">
        <v>229</v>
      </c>
      <c r="E49" s="185" t="s">
        <v>229</v>
      </c>
      <c r="F49" s="185" t="s">
        <v>229</v>
      </c>
      <c r="G49" s="67"/>
      <c r="H49" s="19"/>
      <c r="I49" s="19"/>
      <c r="J49" s="19"/>
      <c r="K49" s="19"/>
      <c r="L49" s="265" t="s">
        <v>123</v>
      </c>
      <c r="M49" s="265"/>
      <c r="N49" s="265"/>
      <c r="O49" s="265"/>
      <c r="P49" s="19"/>
      <c r="Q49" s="19"/>
    </row>
    <row r="50" spans="1:17" ht="10.5" customHeight="1">
      <c r="A50" s="24"/>
      <c r="B50" s="185" t="s">
        <v>229</v>
      </c>
      <c r="C50" s="185" t="s">
        <v>229</v>
      </c>
      <c r="D50" s="185" t="s">
        <v>229</v>
      </c>
      <c r="E50" s="185" t="s">
        <v>229</v>
      </c>
      <c r="F50" s="185" t="s">
        <v>229</v>
      </c>
      <c r="G50" s="67"/>
      <c r="H50" s="19"/>
      <c r="I50" s="19"/>
      <c r="J50" s="19"/>
      <c r="K50" s="19"/>
      <c r="L50" s="265" t="s">
        <v>124</v>
      </c>
      <c r="M50" s="265"/>
      <c r="N50" s="265"/>
      <c r="O50" s="265"/>
      <c r="P50" s="19"/>
      <c r="Q50" s="19"/>
    </row>
    <row r="51" spans="1:17" ht="10.5" customHeight="1">
      <c r="A51" s="18"/>
      <c r="B51" s="185" t="s">
        <v>229</v>
      </c>
      <c r="C51" s="185" t="s">
        <v>229</v>
      </c>
      <c r="D51" s="185" t="s">
        <v>229</v>
      </c>
      <c r="E51" s="185" t="s">
        <v>229</v>
      </c>
      <c r="F51" s="185" t="s">
        <v>229</v>
      </c>
      <c r="G51" s="67"/>
      <c r="H51" s="19"/>
      <c r="I51" s="19"/>
      <c r="J51" s="19"/>
      <c r="K51" s="19"/>
      <c r="L51" s="265" t="s">
        <v>125</v>
      </c>
      <c r="M51" s="265"/>
      <c r="N51" s="265"/>
      <c r="O51" s="265"/>
      <c r="P51" s="19"/>
      <c r="Q51" s="19"/>
    </row>
    <row r="52" spans="1:17" ht="10.5" customHeight="1">
      <c r="A52" s="24"/>
      <c r="B52" s="185">
        <v>60808</v>
      </c>
      <c r="C52" s="185">
        <v>55287</v>
      </c>
      <c r="D52" s="185">
        <v>5521</v>
      </c>
      <c r="E52" s="185">
        <v>0</v>
      </c>
      <c r="F52" s="185">
        <v>28048</v>
      </c>
      <c r="G52" s="67"/>
      <c r="H52" s="19"/>
      <c r="I52" s="19"/>
      <c r="J52" s="19"/>
      <c r="K52" s="19"/>
      <c r="L52" s="265" t="s">
        <v>126</v>
      </c>
      <c r="M52" s="265"/>
      <c r="N52" s="265"/>
      <c r="O52" s="265"/>
      <c r="P52" s="19"/>
      <c r="Q52" s="19"/>
    </row>
    <row r="53" spans="1:17" ht="10.5" customHeight="1">
      <c r="A53" s="18"/>
      <c r="B53" s="185" t="s">
        <v>229</v>
      </c>
      <c r="C53" s="185" t="s">
        <v>229</v>
      </c>
      <c r="D53" s="185" t="s">
        <v>229</v>
      </c>
      <c r="E53" s="185" t="s">
        <v>229</v>
      </c>
      <c r="F53" s="185" t="s">
        <v>229</v>
      </c>
      <c r="G53" s="67"/>
      <c r="H53" s="19"/>
      <c r="I53" s="19"/>
      <c r="J53" s="19"/>
      <c r="K53" s="19"/>
      <c r="L53" s="265" t="s">
        <v>127</v>
      </c>
      <c r="M53" s="265"/>
      <c r="N53" s="265"/>
      <c r="O53" s="265"/>
      <c r="P53" s="19"/>
      <c r="Q53" s="19"/>
    </row>
    <row r="54" spans="1:17" ht="10.5" customHeight="1">
      <c r="A54" s="18"/>
      <c r="B54" s="185" t="s">
        <v>229</v>
      </c>
      <c r="C54" s="185" t="s">
        <v>229</v>
      </c>
      <c r="D54" s="185" t="s">
        <v>229</v>
      </c>
      <c r="E54" s="185" t="s">
        <v>229</v>
      </c>
      <c r="F54" s="185" t="s">
        <v>229</v>
      </c>
      <c r="G54" s="67"/>
      <c r="H54" s="19"/>
      <c r="I54" s="19"/>
      <c r="J54" s="19"/>
      <c r="K54" s="19"/>
      <c r="L54" s="265" t="s">
        <v>128</v>
      </c>
      <c r="M54" s="265"/>
      <c r="N54" s="265"/>
      <c r="O54" s="265"/>
      <c r="P54" s="19"/>
      <c r="Q54" s="19"/>
    </row>
    <row r="55" spans="1:17" ht="6" customHeight="1">
      <c r="A55" s="21"/>
      <c r="B55" s="185"/>
      <c r="C55" s="185"/>
      <c r="D55" s="185"/>
      <c r="E55" s="185"/>
      <c r="F55" s="185"/>
      <c r="G55" s="67"/>
      <c r="H55" s="19"/>
      <c r="I55" s="19"/>
      <c r="J55" s="19"/>
      <c r="K55" s="19"/>
      <c r="L55" s="19"/>
      <c r="M55" s="19"/>
      <c r="N55" s="19"/>
      <c r="O55" s="19"/>
      <c r="P55" s="19"/>
      <c r="Q55" s="19"/>
    </row>
    <row r="56" spans="1:17" s="10" customFormat="1" ht="10.5" customHeight="1">
      <c r="A56" s="17"/>
      <c r="B56" s="184">
        <v>95080</v>
      </c>
      <c r="C56" s="184">
        <v>85566</v>
      </c>
      <c r="D56" s="184">
        <v>9214</v>
      </c>
      <c r="E56" s="184">
        <v>300</v>
      </c>
      <c r="F56" s="184">
        <v>51316</v>
      </c>
      <c r="G56" s="79"/>
      <c r="H56" s="333" t="s">
        <v>87</v>
      </c>
      <c r="I56" s="333"/>
      <c r="J56" s="333"/>
      <c r="K56" s="333"/>
      <c r="L56" s="333"/>
      <c r="M56" s="333"/>
      <c r="N56" s="333"/>
      <c r="O56" s="333"/>
      <c r="P56" s="23"/>
      <c r="Q56" s="23"/>
    </row>
    <row r="57" spans="1:17" ht="10.5" customHeight="1">
      <c r="A57" s="18"/>
      <c r="B57" s="185">
        <v>86371</v>
      </c>
      <c r="C57" s="185">
        <v>82083</v>
      </c>
      <c r="D57" s="185">
        <v>4188</v>
      </c>
      <c r="E57" s="185">
        <v>100</v>
      </c>
      <c r="F57" s="185">
        <v>44674</v>
      </c>
      <c r="G57" s="67"/>
      <c r="H57" s="19"/>
      <c r="I57" s="19"/>
      <c r="J57" s="19"/>
      <c r="K57" s="19"/>
      <c r="L57" s="265" t="s">
        <v>123</v>
      </c>
      <c r="M57" s="265"/>
      <c r="N57" s="265"/>
      <c r="O57" s="265"/>
      <c r="P57" s="19"/>
      <c r="Q57" s="19"/>
    </row>
    <row r="58" spans="1:17" ht="10.5" customHeight="1">
      <c r="A58" s="18"/>
      <c r="B58" s="185" t="s">
        <v>229</v>
      </c>
      <c r="C58" s="185" t="s">
        <v>229</v>
      </c>
      <c r="D58" s="185" t="s">
        <v>229</v>
      </c>
      <c r="E58" s="185" t="s">
        <v>229</v>
      </c>
      <c r="F58" s="185" t="s">
        <v>229</v>
      </c>
      <c r="G58" s="67"/>
      <c r="H58" s="19"/>
      <c r="I58" s="19"/>
      <c r="J58" s="19"/>
      <c r="K58" s="19"/>
      <c r="L58" s="265" t="s">
        <v>124</v>
      </c>
      <c r="M58" s="265"/>
      <c r="N58" s="265"/>
      <c r="O58" s="265"/>
      <c r="P58" s="19"/>
      <c r="Q58" s="19"/>
    </row>
    <row r="59" spans="1:17" ht="10.5" customHeight="1">
      <c r="A59" s="18"/>
      <c r="B59" s="185" t="s">
        <v>229</v>
      </c>
      <c r="C59" s="185" t="s">
        <v>229</v>
      </c>
      <c r="D59" s="185" t="s">
        <v>229</v>
      </c>
      <c r="E59" s="185" t="s">
        <v>229</v>
      </c>
      <c r="F59" s="185" t="s">
        <v>229</v>
      </c>
      <c r="G59" s="67"/>
      <c r="H59" s="19"/>
      <c r="I59" s="19"/>
      <c r="J59" s="19"/>
      <c r="K59" s="19"/>
      <c r="L59" s="265" t="s">
        <v>125</v>
      </c>
      <c r="M59" s="265"/>
      <c r="N59" s="265"/>
      <c r="O59" s="265"/>
      <c r="P59" s="19"/>
      <c r="Q59" s="19"/>
    </row>
    <row r="60" spans="1:17" ht="10.5" customHeight="1">
      <c r="A60" s="18"/>
      <c r="B60" s="185" t="s">
        <v>229</v>
      </c>
      <c r="C60" s="185" t="s">
        <v>229</v>
      </c>
      <c r="D60" s="185" t="s">
        <v>229</v>
      </c>
      <c r="E60" s="185" t="s">
        <v>229</v>
      </c>
      <c r="F60" s="185" t="s">
        <v>229</v>
      </c>
      <c r="G60" s="67"/>
      <c r="H60" s="19"/>
      <c r="I60" s="19"/>
      <c r="J60" s="19"/>
      <c r="K60" s="19"/>
      <c r="L60" s="265" t="s">
        <v>126</v>
      </c>
      <c r="M60" s="265"/>
      <c r="N60" s="265"/>
      <c r="O60" s="265"/>
      <c r="P60" s="19"/>
      <c r="Q60" s="19"/>
    </row>
    <row r="61" spans="1:17" ht="10.5" customHeight="1">
      <c r="A61" s="18"/>
      <c r="B61" s="185">
        <v>3013</v>
      </c>
      <c r="C61" s="185">
        <v>2643</v>
      </c>
      <c r="D61" s="185">
        <v>170</v>
      </c>
      <c r="E61" s="185">
        <v>200</v>
      </c>
      <c r="F61" s="185">
        <v>1798</v>
      </c>
      <c r="G61" s="67"/>
      <c r="H61" s="19"/>
      <c r="I61" s="19"/>
      <c r="J61" s="19"/>
      <c r="K61" s="19"/>
      <c r="L61" s="265" t="s">
        <v>127</v>
      </c>
      <c r="M61" s="265"/>
      <c r="N61" s="265"/>
      <c r="O61" s="265"/>
      <c r="P61" s="19"/>
      <c r="Q61" s="19"/>
    </row>
    <row r="62" spans="1:17" ht="10.5" customHeight="1">
      <c r="A62" s="18"/>
      <c r="B62" s="185">
        <v>0</v>
      </c>
      <c r="C62" s="185">
        <v>0</v>
      </c>
      <c r="D62" s="185">
        <v>0</v>
      </c>
      <c r="E62" s="185">
        <v>0</v>
      </c>
      <c r="F62" s="185">
        <v>0</v>
      </c>
      <c r="G62" s="67"/>
      <c r="H62" s="19"/>
      <c r="I62" s="19"/>
      <c r="J62" s="19"/>
      <c r="K62" s="19"/>
      <c r="L62" s="265" t="s">
        <v>128</v>
      </c>
      <c r="M62" s="265"/>
      <c r="N62" s="265"/>
      <c r="O62" s="265"/>
      <c r="P62" s="19"/>
      <c r="Q62" s="19"/>
    </row>
    <row r="63" spans="1:17" ht="6" customHeight="1">
      <c r="A63" s="21"/>
      <c r="B63" s="185"/>
      <c r="C63" s="185"/>
      <c r="D63" s="185"/>
      <c r="E63" s="185"/>
      <c r="F63" s="185"/>
      <c r="G63" s="67"/>
      <c r="H63" s="19"/>
      <c r="I63" s="19"/>
      <c r="J63" s="19"/>
      <c r="K63" s="19"/>
      <c r="L63" s="19"/>
      <c r="M63" s="19"/>
      <c r="N63" s="19"/>
      <c r="O63" s="19"/>
      <c r="P63" s="19"/>
      <c r="Q63" s="19"/>
    </row>
    <row r="64" spans="1:17" s="10" customFormat="1" ht="10.5" customHeight="1">
      <c r="A64" s="17"/>
      <c r="B64" s="184">
        <v>190052</v>
      </c>
      <c r="C64" s="184">
        <v>140439</v>
      </c>
      <c r="D64" s="184">
        <v>42760</v>
      </c>
      <c r="E64" s="184">
        <v>6853</v>
      </c>
      <c r="F64" s="184">
        <v>91298</v>
      </c>
      <c r="G64" s="79"/>
      <c r="H64" s="333" t="s">
        <v>88</v>
      </c>
      <c r="I64" s="333"/>
      <c r="J64" s="333"/>
      <c r="K64" s="333"/>
      <c r="L64" s="333"/>
      <c r="M64" s="333"/>
      <c r="N64" s="333"/>
      <c r="O64" s="333"/>
      <c r="P64" s="23"/>
      <c r="Q64" s="23"/>
    </row>
    <row r="65" spans="1:17" ht="10.5" customHeight="1">
      <c r="A65" s="18"/>
      <c r="B65" s="185">
        <v>70884</v>
      </c>
      <c r="C65" s="185">
        <v>44007</v>
      </c>
      <c r="D65" s="185">
        <v>20024</v>
      </c>
      <c r="E65" s="185">
        <v>6853</v>
      </c>
      <c r="F65" s="185">
        <v>45856</v>
      </c>
      <c r="G65" s="67"/>
      <c r="H65" s="19"/>
      <c r="I65" s="19"/>
      <c r="J65" s="19"/>
      <c r="K65" s="19"/>
      <c r="L65" s="265" t="s">
        <v>123</v>
      </c>
      <c r="M65" s="265"/>
      <c r="N65" s="265"/>
      <c r="O65" s="265"/>
      <c r="P65" s="19"/>
      <c r="Q65" s="19"/>
    </row>
    <row r="66" spans="1:17" ht="10.5" customHeight="1">
      <c r="A66" s="18"/>
      <c r="B66" s="185">
        <v>49626</v>
      </c>
      <c r="C66" s="185">
        <v>27534</v>
      </c>
      <c r="D66" s="185">
        <v>22092</v>
      </c>
      <c r="E66" s="185">
        <v>0</v>
      </c>
      <c r="F66" s="185">
        <v>20419</v>
      </c>
      <c r="G66" s="67"/>
      <c r="H66" s="19"/>
      <c r="I66" s="19"/>
      <c r="J66" s="19"/>
      <c r="K66" s="19"/>
      <c r="L66" s="265" t="s">
        <v>124</v>
      </c>
      <c r="M66" s="265"/>
      <c r="N66" s="265"/>
      <c r="O66" s="265"/>
      <c r="P66" s="19"/>
      <c r="Q66" s="19"/>
    </row>
    <row r="67" spans="1:17" ht="10.5" customHeight="1">
      <c r="A67" s="18"/>
      <c r="B67" s="185">
        <v>43087</v>
      </c>
      <c r="C67" s="185">
        <v>42961</v>
      </c>
      <c r="D67" s="185">
        <v>126</v>
      </c>
      <c r="E67" s="185">
        <v>0</v>
      </c>
      <c r="F67" s="185">
        <v>15314</v>
      </c>
      <c r="G67" s="67"/>
      <c r="H67" s="19"/>
      <c r="I67" s="19"/>
      <c r="J67" s="19"/>
      <c r="K67" s="19"/>
      <c r="L67" s="265" t="s">
        <v>125</v>
      </c>
      <c r="M67" s="265"/>
      <c r="N67" s="265"/>
      <c r="O67" s="265"/>
      <c r="P67" s="19"/>
      <c r="Q67" s="19"/>
    </row>
    <row r="68" spans="1:17" ht="10.5" customHeight="1">
      <c r="A68" s="18"/>
      <c r="B68" s="185" t="s">
        <v>229</v>
      </c>
      <c r="C68" s="185" t="s">
        <v>229</v>
      </c>
      <c r="D68" s="185" t="s">
        <v>229</v>
      </c>
      <c r="E68" s="185" t="s">
        <v>229</v>
      </c>
      <c r="F68" s="185" t="s">
        <v>229</v>
      </c>
      <c r="G68" s="67"/>
      <c r="H68" s="19"/>
      <c r="I68" s="19"/>
      <c r="J68" s="19"/>
      <c r="K68" s="19"/>
      <c r="L68" s="265" t="s">
        <v>126</v>
      </c>
      <c r="M68" s="265"/>
      <c r="N68" s="265"/>
      <c r="O68" s="265"/>
      <c r="P68" s="19"/>
      <c r="Q68" s="19"/>
    </row>
    <row r="69" spans="1:17" ht="10.5" customHeight="1">
      <c r="A69" s="18"/>
      <c r="B69" s="185">
        <v>0</v>
      </c>
      <c r="C69" s="185">
        <v>0</v>
      </c>
      <c r="D69" s="185">
        <v>0</v>
      </c>
      <c r="E69" s="185">
        <v>0</v>
      </c>
      <c r="F69" s="185">
        <v>0</v>
      </c>
      <c r="G69" s="67"/>
      <c r="H69" s="19"/>
      <c r="I69" s="19"/>
      <c r="J69" s="19"/>
      <c r="K69" s="19"/>
      <c r="L69" s="265" t="s">
        <v>127</v>
      </c>
      <c r="M69" s="265"/>
      <c r="N69" s="265"/>
      <c r="O69" s="265"/>
      <c r="P69" s="19"/>
      <c r="Q69" s="19"/>
    </row>
    <row r="70" spans="1:17" ht="10.5" customHeight="1">
      <c r="A70" s="24"/>
      <c r="B70" s="185" t="s">
        <v>229</v>
      </c>
      <c r="C70" s="185" t="s">
        <v>229</v>
      </c>
      <c r="D70" s="185" t="s">
        <v>229</v>
      </c>
      <c r="E70" s="185" t="s">
        <v>229</v>
      </c>
      <c r="F70" s="185" t="s">
        <v>229</v>
      </c>
      <c r="G70" s="67"/>
      <c r="H70" s="19"/>
      <c r="I70" s="19"/>
      <c r="J70" s="19"/>
      <c r="K70" s="19"/>
      <c r="L70" s="265" t="s">
        <v>128</v>
      </c>
      <c r="M70" s="265"/>
      <c r="N70" s="265"/>
      <c r="O70" s="265"/>
      <c r="P70" s="19"/>
      <c r="Q70" s="19"/>
    </row>
    <row r="71" spans="1:17" ht="6" customHeight="1">
      <c r="A71" s="21"/>
      <c r="B71" s="185"/>
      <c r="C71" s="185"/>
      <c r="D71" s="185"/>
      <c r="E71" s="185"/>
      <c r="F71" s="185"/>
      <c r="G71" s="67"/>
      <c r="H71" s="19"/>
      <c r="I71" s="19"/>
      <c r="J71" s="19"/>
      <c r="K71" s="19"/>
      <c r="L71" s="19"/>
      <c r="M71" s="19"/>
      <c r="N71" s="19"/>
      <c r="O71" s="19"/>
      <c r="P71" s="19"/>
      <c r="Q71" s="19"/>
    </row>
    <row r="72" spans="1:17" s="10" customFormat="1" ht="10.5" customHeight="1">
      <c r="A72" s="17"/>
      <c r="B72" s="184">
        <v>129402</v>
      </c>
      <c r="C72" s="184">
        <v>102215</v>
      </c>
      <c r="D72" s="184">
        <v>11503</v>
      </c>
      <c r="E72" s="184">
        <v>15684</v>
      </c>
      <c r="F72" s="184">
        <v>63360</v>
      </c>
      <c r="G72" s="79"/>
      <c r="H72" s="333" t="s">
        <v>138</v>
      </c>
      <c r="I72" s="333"/>
      <c r="J72" s="333"/>
      <c r="K72" s="333"/>
      <c r="L72" s="333"/>
      <c r="M72" s="333"/>
      <c r="N72" s="333"/>
      <c r="O72" s="333"/>
      <c r="P72" s="23"/>
      <c r="Q72" s="23"/>
    </row>
    <row r="73" spans="1:17" ht="10.5" customHeight="1">
      <c r="A73" s="18"/>
      <c r="B73" s="185">
        <v>0</v>
      </c>
      <c r="C73" s="185">
        <v>0</v>
      </c>
      <c r="D73" s="185">
        <v>0</v>
      </c>
      <c r="E73" s="185">
        <v>0</v>
      </c>
      <c r="F73" s="185">
        <v>0</v>
      </c>
      <c r="G73" s="67"/>
      <c r="H73" s="19"/>
      <c r="I73" s="19"/>
      <c r="J73" s="19"/>
      <c r="K73" s="19"/>
      <c r="L73" s="265" t="s">
        <v>123</v>
      </c>
      <c r="M73" s="265"/>
      <c r="N73" s="265"/>
      <c r="O73" s="265"/>
      <c r="P73" s="19"/>
      <c r="Q73" s="19"/>
    </row>
    <row r="74" spans="1:17" ht="10.5" customHeight="1">
      <c r="A74" s="24"/>
      <c r="B74" s="185" t="s">
        <v>229</v>
      </c>
      <c r="C74" s="185" t="s">
        <v>229</v>
      </c>
      <c r="D74" s="185" t="s">
        <v>229</v>
      </c>
      <c r="E74" s="185" t="s">
        <v>229</v>
      </c>
      <c r="F74" s="185" t="s">
        <v>229</v>
      </c>
      <c r="G74" s="67"/>
      <c r="H74" s="19"/>
      <c r="I74" s="19"/>
      <c r="J74" s="19"/>
      <c r="K74" s="19"/>
      <c r="L74" s="265" t="s">
        <v>124</v>
      </c>
      <c r="M74" s="265"/>
      <c r="N74" s="265"/>
      <c r="O74" s="265"/>
      <c r="P74" s="19"/>
      <c r="Q74" s="19"/>
    </row>
    <row r="75" spans="1:17" ht="10.5" customHeight="1">
      <c r="A75" s="24"/>
      <c r="B75" s="185">
        <v>7708</v>
      </c>
      <c r="C75" s="185">
        <v>4750</v>
      </c>
      <c r="D75" s="185">
        <v>2958</v>
      </c>
      <c r="E75" s="185">
        <v>0</v>
      </c>
      <c r="F75" s="185">
        <v>5750</v>
      </c>
      <c r="G75" s="67"/>
      <c r="H75" s="19"/>
      <c r="I75" s="19"/>
      <c r="J75" s="19"/>
      <c r="K75" s="19"/>
      <c r="L75" s="265" t="s">
        <v>125</v>
      </c>
      <c r="M75" s="265"/>
      <c r="N75" s="265"/>
      <c r="O75" s="265"/>
      <c r="P75" s="19"/>
      <c r="Q75" s="19"/>
    </row>
    <row r="76" spans="1:17" ht="10.5" customHeight="1">
      <c r="A76" s="18"/>
      <c r="B76" s="185" t="s">
        <v>229</v>
      </c>
      <c r="C76" s="185" t="s">
        <v>229</v>
      </c>
      <c r="D76" s="185" t="s">
        <v>229</v>
      </c>
      <c r="E76" s="185" t="s">
        <v>229</v>
      </c>
      <c r="F76" s="185" t="s">
        <v>229</v>
      </c>
      <c r="G76" s="67"/>
      <c r="H76" s="19"/>
      <c r="I76" s="19"/>
      <c r="J76" s="19"/>
      <c r="K76" s="19"/>
      <c r="L76" s="265" t="s">
        <v>126</v>
      </c>
      <c r="M76" s="265"/>
      <c r="N76" s="265"/>
      <c r="O76" s="265"/>
      <c r="P76" s="19"/>
      <c r="Q76" s="19"/>
    </row>
    <row r="77" spans="1:17" ht="10.5" customHeight="1">
      <c r="A77" s="18"/>
      <c r="B77" s="185">
        <v>10569</v>
      </c>
      <c r="C77" s="185">
        <v>3097</v>
      </c>
      <c r="D77" s="185">
        <v>7472</v>
      </c>
      <c r="E77" s="185">
        <v>0</v>
      </c>
      <c r="F77" s="185">
        <v>4478</v>
      </c>
      <c r="G77" s="67"/>
      <c r="H77" s="19"/>
      <c r="I77" s="19"/>
      <c r="J77" s="19"/>
      <c r="K77" s="19"/>
      <c r="L77" s="265" t="s">
        <v>127</v>
      </c>
      <c r="M77" s="265"/>
      <c r="N77" s="265"/>
      <c r="O77" s="265"/>
      <c r="P77" s="19"/>
      <c r="Q77" s="19"/>
    </row>
    <row r="78" spans="1:17" ht="10.5" customHeight="1">
      <c r="A78" s="24"/>
      <c r="B78" s="185" t="s">
        <v>229</v>
      </c>
      <c r="C78" s="185" t="s">
        <v>229</v>
      </c>
      <c r="D78" s="185" t="s">
        <v>229</v>
      </c>
      <c r="E78" s="185" t="s">
        <v>229</v>
      </c>
      <c r="F78" s="185" t="s">
        <v>229</v>
      </c>
      <c r="G78" s="67"/>
      <c r="H78" s="19"/>
      <c r="I78" s="19"/>
      <c r="J78" s="19"/>
      <c r="K78" s="19"/>
      <c r="L78" s="265" t="s">
        <v>128</v>
      </c>
      <c r="M78" s="265"/>
      <c r="N78" s="265"/>
      <c r="O78" s="265"/>
      <c r="P78" s="19"/>
      <c r="Q78" s="19"/>
    </row>
    <row r="79" spans="1:17" ht="10.5" customHeight="1">
      <c r="A79" s="18"/>
      <c r="B79" s="185" t="s">
        <v>229</v>
      </c>
      <c r="C79" s="185" t="s">
        <v>229</v>
      </c>
      <c r="D79" s="185" t="s">
        <v>229</v>
      </c>
      <c r="E79" s="185" t="s">
        <v>229</v>
      </c>
      <c r="F79" s="185" t="s">
        <v>229</v>
      </c>
      <c r="G79" s="67"/>
      <c r="H79" s="19"/>
      <c r="I79" s="19"/>
      <c r="J79" s="19"/>
      <c r="K79" s="19"/>
      <c r="L79" s="265" t="s">
        <v>130</v>
      </c>
      <c r="M79" s="265"/>
      <c r="N79" s="265"/>
      <c r="O79" s="265"/>
      <c r="P79" s="19"/>
      <c r="Q79" s="19"/>
    </row>
    <row r="80" spans="1:17" ht="10.5" customHeight="1">
      <c r="A80" s="18"/>
      <c r="B80" s="185" t="s">
        <v>229</v>
      </c>
      <c r="C80" s="185" t="s">
        <v>229</v>
      </c>
      <c r="D80" s="185" t="s">
        <v>229</v>
      </c>
      <c r="E80" s="185" t="s">
        <v>229</v>
      </c>
      <c r="F80" s="185" t="s">
        <v>229</v>
      </c>
      <c r="G80" s="67"/>
      <c r="H80" s="19"/>
      <c r="I80" s="19"/>
      <c r="J80" s="19"/>
      <c r="K80" s="19"/>
      <c r="L80" s="265" t="s">
        <v>131</v>
      </c>
      <c r="M80" s="265"/>
      <c r="N80" s="265"/>
      <c r="O80" s="265"/>
      <c r="P80" s="19"/>
      <c r="Q80" s="19"/>
    </row>
    <row r="81" spans="1:17" ht="10.5" customHeight="1">
      <c r="A81" s="18"/>
      <c r="B81" s="181">
        <v>0</v>
      </c>
      <c r="C81" s="181">
        <v>0</v>
      </c>
      <c r="D81" s="181">
        <v>0</v>
      </c>
      <c r="E81" s="181">
        <v>0</v>
      </c>
      <c r="F81" s="181">
        <v>0</v>
      </c>
      <c r="G81" s="67"/>
      <c r="H81" s="19"/>
      <c r="I81" s="19"/>
      <c r="J81" s="19"/>
      <c r="K81" s="19"/>
      <c r="L81" s="265" t="s">
        <v>139</v>
      </c>
      <c r="M81" s="265"/>
      <c r="N81" s="265"/>
      <c r="O81" s="265"/>
      <c r="P81" s="19"/>
      <c r="Q81" s="19"/>
    </row>
    <row r="82" spans="2:16" ht="10.5" customHeight="1">
      <c r="B82" s="7"/>
      <c r="C82" s="7"/>
      <c r="D82" s="7"/>
      <c r="E82" s="7"/>
      <c r="F82" s="7"/>
      <c r="G82" s="96"/>
      <c r="H82" s="7"/>
      <c r="I82" s="7"/>
      <c r="J82" s="7"/>
      <c r="K82" s="7"/>
      <c r="L82" s="7"/>
      <c r="M82" s="7"/>
      <c r="N82" s="7"/>
      <c r="O82" s="7"/>
      <c r="P82" s="7"/>
    </row>
    <row r="83" ht="10.5" customHeight="1"/>
    <row r="84" ht="10.5" customHeight="1"/>
    <row r="85" ht="10.5" customHeight="1"/>
    <row r="86" ht="10.5" customHeight="1"/>
    <row r="87" ht="10.5" customHeight="1"/>
    <row r="88" ht="10.5" customHeight="1"/>
    <row r="90" spans="2:17" ht="15.75" customHeight="1">
      <c r="B90" s="200">
        <f>SUM(B10,B18,B20,B24,B30,B37,B46,B48,B56,B64,B72)</f>
        <v>1694147</v>
      </c>
      <c r="C90" s="200">
        <f>SUM(C10,C18,C20,C24,C30,C37,C46,C48,C56,C64,C72)</f>
        <v>1528539</v>
      </c>
      <c r="D90" s="200">
        <f>SUM(D10,D18,D20,D24,D30,D37,D46,D48,D56,D64,D72)</f>
        <v>101945</v>
      </c>
      <c r="E90" s="200">
        <f>SUM(E10,E18,E20,E24,E30,E37,E46,E48,E56,E64,E72)</f>
        <v>63663</v>
      </c>
      <c r="F90" s="200">
        <f>SUM(F10,F18,F20,F24,F30,F37,F46,F48,F56,F64,F72)</f>
        <v>769639</v>
      </c>
      <c r="G90"/>
      <c r="H90" s="328" t="s">
        <v>132</v>
      </c>
      <c r="I90" s="328"/>
      <c r="J90" s="328"/>
      <c r="K90" s="328"/>
      <c r="L90" s="328"/>
      <c r="M90" s="328"/>
      <c r="N90" s="328"/>
      <c r="O90" s="328"/>
      <c r="P90" s="328"/>
      <c r="Q90" s="328"/>
    </row>
  </sheetData>
  <sheetProtection/>
  <mergeCells count="71">
    <mergeCell ref="C6:C7"/>
    <mergeCell ref="D6:D7"/>
    <mergeCell ref="E6:E7"/>
    <mergeCell ref="G6:P6"/>
    <mergeCell ref="F5:F7"/>
    <mergeCell ref="L15:O15"/>
    <mergeCell ref="L14:O14"/>
    <mergeCell ref="L13:O13"/>
    <mergeCell ref="L12:O12"/>
    <mergeCell ref="L28:O28"/>
    <mergeCell ref="L27:O27"/>
    <mergeCell ref="L11:O11"/>
    <mergeCell ref="H10:O10"/>
    <mergeCell ref="H24:O24"/>
    <mergeCell ref="L22:O22"/>
    <mergeCell ref="L21:O21"/>
    <mergeCell ref="H20:O20"/>
    <mergeCell ref="H18:O18"/>
    <mergeCell ref="L16:O16"/>
    <mergeCell ref="L26:O26"/>
    <mergeCell ref="L25:O25"/>
    <mergeCell ref="L38:O38"/>
    <mergeCell ref="H37:O37"/>
    <mergeCell ref="L35:O35"/>
    <mergeCell ref="L34:O34"/>
    <mergeCell ref="L33:O33"/>
    <mergeCell ref="L32:O32"/>
    <mergeCell ref="L31:O31"/>
    <mergeCell ref="H30:O30"/>
    <mergeCell ref="L57:O57"/>
    <mergeCell ref="H56:O56"/>
    <mergeCell ref="L44:O44"/>
    <mergeCell ref="L43:O43"/>
    <mergeCell ref="H48:O48"/>
    <mergeCell ref="H46:O46"/>
    <mergeCell ref="L40:O40"/>
    <mergeCell ref="L39:O39"/>
    <mergeCell ref="L54:O54"/>
    <mergeCell ref="L53:O53"/>
    <mergeCell ref="L52:O52"/>
    <mergeCell ref="L51:O51"/>
    <mergeCell ref="L42:O42"/>
    <mergeCell ref="L41:O41"/>
    <mergeCell ref="L50:O50"/>
    <mergeCell ref="L49:O49"/>
    <mergeCell ref="L74:O74"/>
    <mergeCell ref="L73:O73"/>
    <mergeCell ref="L66:O66"/>
    <mergeCell ref="L65:O65"/>
    <mergeCell ref="L61:O61"/>
    <mergeCell ref="L60:O60"/>
    <mergeCell ref="B3:P3"/>
    <mergeCell ref="L81:O81"/>
    <mergeCell ref="L80:O80"/>
    <mergeCell ref="L79:O79"/>
    <mergeCell ref="L78:O78"/>
    <mergeCell ref="L77:O77"/>
    <mergeCell ref="B6:B7"/>
    <mergeCell ref="B5:E5"/>
    <mergeCell ref="L59:O59"/>
    <mergeCell ref="L58:O58"/>
    <mergeCell ref="H90:Q90"/>
    <mergeCell ref="H64:O64"/>
    <mergeCell ref="L62:O62"/>
    <mergeCell ref="L68:O68"/>
    <mergeCell ref="L67:O67"/>
    <mergeCell ref="H72:O72"/>
    <mergeCell ref="L70:O70"/>
    <mergeCell ref="L69:O69"/>
    <mergeCell ref="L76:O76"/>
    <mergeCell ref="L75:O75"/>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L46"/>
  <sheetViews>
    <sheetView zoomScaleSheetLayoutView="100" zoomScalePageLayoutView="0" workbookViewId="0" topLeftCell="A1">
      <selection activeCell="B3" sqref="B3:L3"/>
    </sheetView>
  </sheetViews>
  <sheetFormatPr defaultColWidth="9.00390625" defaultRowHeight="13.5"/>
  <cols>
    <col min="1" max="1" width="1.625" style="106" customWidth="1"/>
    <col min="2" max="12" width="9.00390625" style="106" customWidth="1"/>
    <col min="13" max="13" width="1.625" style="106" customWidth="1"/>
    <col min="14" max="16384" width="9.00390625" style="106" customWidth="1"/>
  </cols>
  <sheetData>
    <row r="1" ht="10.5" customHeight="1">
      <c r="A1" s="210" t="s">
        <v>366</v>
      </c>
    </row>
    <row r="2" ht="10.5" customHeight="1"/>
    <row r="3" spans="2:12" s="103" customFormat="1" ht="18" customHeight="1">
      <c r="B3" s="348" t="s">
        <v>336</v>
      </c>
      <c r="C3" s="349"/>
      <c r="D3" s="349"/>
      <c r="E3" s="349"/>
      <c r="F3" s="349"/>
      <c r="G3" s="349"/>
      <c r="H3" s="349"/>
      <c r="I3" s="349"/>
      <c r="J3" s="349"/>
      <c r="K3" s="349"/>
      <c r="L3" s="349"/>
    </row>
    <row r="4" spans="2:12" ht="12.75" customHeight="1">
      <c r="B4" s="350" t="s">
        <v>221</v>
      </c>
      <c r="C4" s="350"/>
      <c r="D4" s="350"/>
      <c r="E4" s="350"/>
      <c r="F4" s="350"/>
      <c r="G4" s="350"/>
      <c r="H4" s="350"/>
      <c r="I4" s="350"/>
      <c r="J4" s="350"/>
      <c r="K4" s="350"/>
      <c r="L4" s="350"/>
    </row>
    <row r="5" ht="9.75" customHeight="1">
      <c r="L5" s="107"/>
    </row>
    <row r="6" ht="20.2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348" t="s">
        <v>337</v>
      </c>
      <c r="C45" s="349"/>
      <c r="D45" s="349"/>
      <c r="E45" s="349"/>
      <c r="F45" s="349"/>
      <c r="G45" s="349"/>
      <c r="H45" s="349"/>
      <c r="I45" s="349"/>
      <c r="J45" s="349"/>
      <c r="K45" s="349"/>
      <c r="L45" s="349"/>
    </row>
    <row r="46" ht="10.5" customHeight="1">
      <c r="L46" s="107"/>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sheetProtection/>
  <mergeCells count="3">
    <mergeCell ref="B3:L3"/>
    <mergeCell ref="B4:L4"/>
    <mergeCell ref="B45:L45"/>
  </mergeCells>
  <printOptions horizontalCentered="1"/>
  <pageMargins left="0.4724409448818898" right="0.4724409448818898" top="0.7086614173228347" bottom="0.5905511811023623" header="0" footer="0"/>
  <pageSetup fitToHeight="1" fitToWidth="1" horizontalDpi="600" verticalDpi="600" orientation="portrait" paperSize="9" scale="90" r:id="rId2"/>
  <rowBreaks count="1" manualBreakCount="1">
    <brk id="82" max="12"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B1:U53"/>
  <sheetViews>
    <sheetView zoomScalePageLayoutView="0" workbookViewId="0" topLeftCell="A1">
      <selection activeCell="A1" sqref="A1"/>
    </sheetView>
  </sheetViews>
  <sheetFormatPr defaultColWidth="9.00390625" defaultRowHeight="13.5"/>
  <cols>
    <col min="1" max="1" width="1.625" style="100" customWidth="1"/>
    <col min="2" max="2" width="3.625" style="100" customWidth="1"/>
    <col min="3" max="3" width="23.875" style="100" bestFit="1" customWidth="1"/>
    <col min="4" max="9" width="8.625" style="100" customWidth="1"/>
    <col min="10" max="11" width="1.625" style="100" customWidth="1"/>
    <col min="12" max="12" width="9.00390625" style="197" customWidth="1"/>
    <col min="13" max="16384" width="9.00390625" style="100" customWidth="1"/>
  </cols>
  <sheetData>
    <row r="1" spans="2:12" s="103" customFormat="1" ht="13.5" customHeight="1">
      <c r="B1" s="103" t="s">
        <v>189</v>
      </c>
      <c r="F1" s="103" t="s">
        <v>190</v>
      </c>
      <c r="L1" s="196"/>
    </row>
    <row r="2" spans="5:12" s="3" customFormat="1" ht="10.5" customHeight="1">
      <c r="E2" s="40"/>
      <c r="L2" s="6"/>
    </row>
    <row r="3" spans="2:8" ht="14.25">
      <c r="B3" s="351" t="s">
        <v>43</v>
      </c>
      <c r="C3" s="351"/>
      <c r="D3" s="5">
        <v>699</v>
      </c>
      <c r="F3" s="3" t="s">
        <v>43</v>
      </c>
      <c r="G3" s="45">
        <v>699</v>
      </c>
      <c r="H3" s="3"/>
    </row>
    <row r="4" spans="2:12" ht="14.25">
      <c r="B4" s="351" t="s">
        <v>175</v>
      </c>
      <c r="C4" s="351"/>
      <c r="D4" s="74"/>
      <c r="F4" s="3"/>
      <c r="G4" s="45"/>
      <c r="H4" s="3"/>
      <c r="L4" s="5">
        <v>699</v>
      </c>
    </row>
    <row r="5" spans="2:21" ht="14.25">
      <c r="B5" s="3">
        <v>9</v>
      </c>
      <c r="C5" s="4" t="s">
        <v>207</v>
      </c>
      <c r="D5" s="107">
        <v>48</v>
      </c>
      <c r="E5" s="104">
        <f>SUM(D5/D3)*100</f>
        <v>6.866952789699571</v>
      </c>
      <c r="F5" s="3" t="s">
        <v>191</v>
      </c>
      <c r="G5" s="181">
        <v>371</v>
      </c>
      <c r="H5" s="104">
        <f>SUM(G5/G3)*100</f>
        <v>53.0758226037196</v>
      </c>
      <c r="K5" s="4"/>
      <c r="L5" s="5">
        <v>48</v>
      </c>
      <c r="M5" s="181">
        <v>371</v>
      </c>
      <c r="N5" s="4"/>
      <c r="O5" s="4"/>
      <c r="P5" s="4"/>
      <c r="Q5" s="4"/>
      <c r="R5" s="4"/>
      <c r="S5" s="4"/>
      <c r="T5" s="4"/>
      <c r="U5" s="4"/>
    </row>
    <row r="6" spans="2:21" ht="14.25">
      <c r="B6" s="3">
        <v>10</v>
      </c>
      <c r="C6" s="4" t="s">
        <v>208</v>
      </c>
      <c r="D6" s="107">
        <v>1</v>
      </c>
      <c r="E6" s="104">
        <f>SUM(D6/D3)*100</f>
        <v>0.14306151645207438</v>
      </c>
      <c r="F6" s="3" t="s">
        <v>192</v>
      </c>
      <c r="G6" s="181">
        <v>201</v>
      </c>
      <c r="H6" s="104">
        <f>SUM(G6/G3)*100</f>
        <v>28.75536480686695</v>
      </c>
      <c r="K6" s="51"/>
      <c r="L6" s="5">
        <v>1</v>
      </c>
      <c r="M6" s="181">
        <v>201</v>
      </c>
      <c r="N6" s="51"/>
      <c r="O6" s="51"/>
      <c r="P6" s="51"/>
      <c r="Q6" s="51"/>
      <c r="R6" s="51"/>
      <c r="S6" s="51"/>
      <c r="T6" s="51"/>
      <c r="U6" s="51"/>
    </row>
    <row r="7" spans="2:21" ht="14.25">
      <c r="B7" s="3">
        <v>11</v>
      </c>
      <c r="C7" s="4" t="s">
        <v>187</v>
      </c>
      <c r="D7" s="107">
        <v>110</v>
      </c>
      <c r="E7" s="104">
        <f>SUM(D7/D3)*100</f>
        <v>15.736766809728184</v>
      </c>
      <c r="F7" s="3" t="s">
        <v>193</v>
      </c>
      <c r="G7" s="181">
        <v>73</v>
      </c>
      <c r="H7" s="104">
        <f>SUM(G7/G3)*100</f>
        <v>10.44349070100143</v>
      </c>
      <c r="K7" s="4"/>
      <c r="L7" s="5">
        <v>110</v>
      </c>
      <c r="M7" s="181">
        <v>73</v>
      </c>
      <c r="N7" s="4"/>
      <c r="O7" s="4"/>
      <c r="P7" s="4"/>
      <c r="Q7" s="4"/>
      <c r="R7" s="4"/>
      <c r="S7" s="4"/>
      <c r="T7" s="4"/>
      <c r="U7" s="4"/>
    </row>
    <row r="8" spans="2:21" ht="14.25">
      <c r="B8" s="3">
        <v>12</v>
      </c>
      <c r="C8" s="4" t="s">
        <v>209</v>
      </c>
      <c r="D8" s="107">
        <v>10</v>
      </c>
      <c r="E8" s="104">
        <f>SUM(D8/D3)*100</f>
        <v>1.4306151645207439</v>
      </c>
      <c r="F8" s="3" t="s">
        <v>194</v>
      </c>
      <c r="G8" s="181">
        <v>23</v>
      </c>
      <c r="H8" s="104">
        <f>SUM(G8/G3)*100</f>
        <v>3.290414878397711</v>
      </c>
      <c r="K8" s="51"/>
      <c r="L8" s="5">
        <v>10</v>
      </c>
      <c r="M8" s="181">
        <v>23</v>
      </c>
      <c r="N8" s="51"/>
      <c r="O8" s="51"/>
      <c r="P8" s="51"/>
      <c r="Q8" s="51"/>
      <c r="R8" s="51"/>
      <c r="S8" s="51"/>
      <c r="T8" s="51"/>
      <c r="U8" s="51"/>
    </row>
    <row r="9" spans="2:21" ht="14.25">
      <c r="B9" s="3">
        <v>13</v>
      </c>
      <c r="C9" s="4" t="s">
        <v>210</v>
      </c>
      <c r="D9" s="107">
        <v>39</v>
      </c>
      <c r="E9" s="104">
        <f>SUM(D9/D3)*100</f>
        <v>5.579399141630901</v>
      </c>
      <c r="F9" s="45" t="s">
        <v>195</v>
      </c>
      <c r="G9" s="181">
        <v>14</v>
      </c>
      <c r="H9" s="104">
        <f>SUM(G9/G3)*100</f>
        <v>2.0028612303290414</v>
      </c>
      <c r="K9" s="4"/>
      <c r="L9" s="5">
        <v>39</v>
      </c>
      <c r="M9" s="181">
        <v>14</v>
      </c>
      <c r="N9" s="4"/>
      <c r="O9" s="4"/>
      <c r="P9" s="4"/>
      <c r="Q9" s="4"/>
      <c r="R9" s="4"/>
      <c r="S9" s="4"/>
      <c r="T9" s="4"/>
      <c r="U9" s="4"/>
    </row>
    <row r="10" spans="2:21" ht="14.25">
      <c r="B10" s="3">
        <v>14</v>
      </c>
      <c r="C10" s="4" t="s">
        <v>211</v>
      </c>
      <c r="D10" s="107">
        <v>29</v>
      </c>
      <c r="E10" s="104">
        <f>SUM(D10/D3)*100</f>
        <v>4.148783977110158</v>
      </c>
      <c r="F10" s="3" t="s">
        <v>196</v>
      </c>
      <c r="G10" s="181">
        <v>15</v>
      </c>
      <c r="H10" s="104">
        <f>SUM(G10/G3*100)</f>
        <v>2.1459227467811157</v>
      </c>
      <c r="K10" s="54"/>
      <c r="L10" s="5">
        <v>29</v>
      </c>
      <c r="M10" s="181">
        <v>15</v>
      </c>
      <c r="N10" s="54"/>
      <c r="O10" s="54"/>
      <c r="P10" s="54"/>
      <c r="Q10" s="54"/>
      <c r="R10" s="54"/>
      <c r="S10" s="54"/>
      <c r="T10" s="54"/>
      <c r="U10" s="54"/>
    </row>
    <row r="11" spans="2:21" ht="14.25">
      <c r="B11" s="3">
        <v>15</v>
      </c>
      <c r="C11" s="4" t="s">
        <v>233</v>
      </c>
      <c r="D11" s="107">
        <v>116</v>
      </c>
      <c r="E11" s="104">
        <f>SUM(D11/D3)*100</f>
        <v>16.595135908440632</v>
      </c>
      <c r="F11" s="3" t="s">
        <v>141</v>
      </c>
      <c r="G11" s="181">
        <v>1</v>
      </c>
      <c r="H11" s="104">
        <f>SUM(G11/G3*100)</f>
        <v>0.14306151645207438</v>
      </c>
      <c r="K11" s="4"/>
      <c r="L11" s="5">
        <v>116</v>
      </c>
      <c r="M11" s="181">
        <v>1</v>
      </c>
      <c r="N11" s="4"/>
      <c r="O11" s="4"/>
      <c r="P11" s="4"/>
      <c r="Q11" s="4"/>
      <c r="R11" s="4"/>
      <c r="S11" s="4"/>
      <c r="T11" s="4"/>
      <c r="U11" s="4"/>
    </row>
    <row r="12" spans="2:21" ht="14.25">
      <c r="B12" s="3">
        <v>16</v>
      </c>
      <c r="C12" s="4" t="s">
        <v>185</v>
      </c>
      <c r="D12" s="107">
        <v>7</v>
      </c>
      <c r="E12" s="104">
        <f>SUM(D12/D3)*100</f>
        <v>1.0014306151645207</v>
      </c>
      <c r="F12" s="3" t="s">
        <v>142</v>
      </c>
      <c r="G12" s="181">
        <v>1</v>
      </c>
      <c r="H12" s="104">
        <f>SUM(G12/G3)*100</f>
        <v>0.14306151645207438</v>
      </c>
      <c r="K12" s="4"/>
      <c r="L12" s="5">
        <v>7</v>
      </c>
      <c r="M12" s="181">
        <v>1</v>
      </c>
      <c r="N12" s="4"/>
      <c r="O12" s="4"/>
      <c r="P12" s="4"/>
      <c r="Q12" s="4"/>
      <c r="R12" s="4"/>
      <c r="S12" s="4"/>
      <c r="T12" s="4"/>
      <c r="U12" s="4"/>
    </row>
    <row r="13" spans="2:21" ht="14.25">
      <c r="B13" s="3">
        <v>17</v>
      </c>
      <c r="C13" s="4" t="s">
        <v>212</v>
      </c>
      <c r="D13" s="107">
        <v>0</v>
      </c>
      <c r="E13" s="104">
        <f>SUM(D13/D3)*100</f>
        <v>0</v>
      </c>
      <c r="F13" s="3"/>
      <c r="G13" s="45"/>
      <c r="H13" s="3"/>
      <c r="K13" s="51"/>
      <c r="L13" s="5">
        <v>0</v>
      </c>
      <c r="M13" s="4"/>
      <c r="N13" s="51"/>
      <c r="O13" s="51"/>
      <c r="P13" s="51"/>
      <c r="Q13" s="51"/>
      <c r="R13" s="51"/>
      <c r="S13" s="51"/>
      <c r="T13" s="51"/>
      <c r="U13" s="51"/>
    </row>
    <row r="14" spans="2:21" ht="14.25">
      <c r="B14" s="3">
        <v>18</v>
      </c>
      <c r="C14" s="4" t="s">
        <v>213</v>
      </c>
      <c r="D14" s="107">
        <v>37</v>
      </c>
      <c r="E14" s="130">
        <f>SUM(D14/D3)*100</f>
        <v>5.293276108726753</v>
      </c>
      <c r="F14" s="3"/>
      <c r="G14" s="3"/>
      <c r="H14" s="105">
        <f>SUM(H5:H12)</f>
        <v>100</v>
      </c>
      <c r="K14" s="4"/>
      <c r="L14" s="5">
        <v>37</v>
      </c>
      <c r="M14" s="51"/>
      <c r="N14" s="4"/>
      <c r="O14" s="4"/>
      <c r="P14" s="4"/>
      <c r="Q14" s="4"/>
      <c r="R14" s="4"/>
      <c r="S14" s="4"/>
      <c r="T14" s="4"/>
      <c r="U14" s="4"/>
    </row>
    <row r="15" spans="2:21" ht="14.25">
      <c r="B15" s="3">
        <v>19</v>
      </c>
      <c r="C15" s="4" t="s">
        <v>214</v>
      </c>
      <c r="D15" s="107">
        <v>5</v>
      </c>
      <c r="E15" s="104">
        <f>SUM(D15/D3)*100</f>
        <v>0.7153075822603719</v>
      </c>
      <c r="K15" s="51"/>
      <c r="L15" s="5">
        <v>5</v>
      </c>
      <c r="M15" s="4"/>
      <c r="N15" s="51"/>
      <c r="O15" s="51"/>
      <c r="P15" s="51"/>
      <c r="Q15" s="51"/>
      <c r="R15" s="51"/>
      <c r="S15" s="51"/>
      <c r="T15" s="51"/>
      <c r="U15" s="51"/>
    </row>
    <row r="16" spans="2:21" ht="14.25">
      <c r="B16" s="3">
        <v>20</v>
      </c>
      <c r="C16" s="101" t="s">
        <v>215</v>
      </c>
      <c r="D16" s="107">
        <v>5</v>
      </c>
      <c r="E16" s="104">
        <f>SUM(D16/D3)*100</f>
        <v>0.7153075822603719</v>
      </c>
      <c r="K16" s="4"/>
      <c r="L16" s="5">
        <v>5</v>
      </c>
      <c r="M16" s="4"/>
      <c r="N16" s="4"/>
      <c r="O16" s="4"/>
      <c r="P16" s="4"/>
      <c r="Q16" s="4"/>
      <c r="R16" s="4"/>
      <c r="S16" s="4"/>
      <c r="T16" s="4"/>
      <c r="U16" s="4"/>
    </row>
    <row r="17" spans="2:21" ht="14.25">
      <c r="B17" s="3">
        <v>21</v>
      </c>
      <c r="C17" s="4" t="s">
        <v>216</v>
      </c>
      <c r="D17" s="107">
        <v>10</v>
      </c>
      <c r="E17" s="104">
        <f>SUM(D17/D3)*100</f>
        <v>1.4306151645207439</v>
      </c>
      <c r="K17" s="51"/>
      <c r="L17" s="5">
        <v>10</v>
      </c>
      <c r="M17" s="4"/>
      <c r="N17" s="51"/>
      <c r="O17" s="51"/>
      <c r="P17" s="51"/>
      <c r="Q17" s="51"/>
      <c r="R17" s="51"/>
      <c r="S17" s="51"/>
      <c r="T17" s="51"/>
      <c r="U17" s="51"/>
    </row>
    <row r="18" spans="2:21" ht="14.25">
      <c r="B18" s="3">
        <v>22</v>
      </c>
      <c r="C18" s="4" t="s">
        <v>186</v>
      </c>
      <c r="D18" s="107">
        <v>0</v>
      </c>
      <c r="E18" s="104">
        <f>SUM(D18/D3)*100</f>
        <v>0</v>
      </c>
      <c r="K18" s="4"/>
      <c r="L18" s="5">
        <v>0</v>
      </c>
      <c r="M18" s="51"/>
      <c r="N18" s="4"/>
      <c r="O18" s="4"/>
      <c r="P18" s="4"/>
      <c r="Q18" s="4"/>
      <c r="R18" s="4"/>
      <c r="S18" s="4"/>
      <c r="T18" s="4"/>
      <c r="U18" s="4"/>
    </row>
    <row r="19" spans="2:21" ht="14.25">
      <c r="B19" s="3">
        <v>23</v>
      </c>
      <c r="C19" s="4" t="s">
        <v>217</v>
      </c>
      <c r="D19" s="107">
        <v>7</v>
      </c>
      <c r="E19" s="104">
        <f>SUM(D19/D3)*100</f>
        <v>1.0014306151645207</v>
      </c>
      <c r="K19" s="51"/>
      <c r="L19" s="5">
        <v>7</v>
      </c>
      <c r="M19" s="4"/>
      <c r="N19" s="51"/>
      <c r="O19" s="51"/>
      <c r="P19" s="51"/>
      <c r="Q19" s="51"/>
      <c r="R19" s="51"/>
      <c r="S19" s="51"/>
      <c r="T19" s="51"/>
      <c r="U19" s="51"/>
    </row>
    <row r="20" spans="2:21" ht="14.25">
      <c r="B20" s="3">
        <v>24</v>
      </c>
      <c r="C20" s="4" t="s">
        <v>218</v>
      </c>
      <c r="D20" s="107">
        <v>49</v>
      </c>
      <c r="E20" s="104">
        <f>SUM(D20/D3)*100</f>
        <v>7.0100143061516444</v>
      </c>
      <c r="K20" s="4"/>
      <c r="L20" s="5">
        <v>49</v>
      </c>
      <c r="M20" s="51"/>
      <c r="N20" s="4"/>
      <c r="O20" s="4"/>
      <c r="P20" s="4"/>
      <c r="Q20" s="4"/>
      <c r="R20" s="4"/>
      <c r="S20" s="4"/>
      <c r="T20" s="4"/>
      <c r="U20" s="4"/>
    </row>
    <row r="21" spans="2:21" ht="14.25">
      <c r="B21" s="3">
        <v>25</v>
      </c>
      <c r="C21" s="4" t="s">
        <v>338</v>
      </c>
      <c r="D21" s="107">
        <v>13</v>
      </c>
      <c r="E21" s="104">
        <f>SUM(D21/D3)*100</f>
        <v>1.859799713876967</v>
      </c>
      <c r="K21" s="51"/>
      <c r="L21" s="5">
        <v>13</v>
      </c>
      <c r="M21" s="101"/>
      <c r="N21" s="51"/>
      <c r="O21" s="51"/>
      <c r="P21" s="51"/>
      <c r="Q21" s="51"/>
      <c r="R21" s="51"/>
      <c r="S21" s="51"/>
      <c r="T21" s="51"/>
      <c r="U21" s="51"/>
    </row>
    <row r="22" spans="2:21" ht="14.25">
      <c r="B22" s="3">
        <v>26</v>
      </c>
      <c r="C22" s="4" t="s">
        <v>339</v>
      </c>
      <c r="D22" s="107">
        <v>26</v>
      </c>
      <c r="E22" s="104">
        <f>SUM(D22/D3)*100</f>
        <v>3.719599427753934</v>
      </c>
      <c r="K22" s="4"/>
      <c r="L22" s="5">
        <v>26</v>
      </c>
      <c r="M22" s="53"/>
      <c r="N22" s="4"/>
      <c r="O22" s="4"/>
      <c r="P22" s="4"/>
      <c r="Q22" s="4"/>
      <c r="R22" s="4"/>
      <c r="S22" s="4"/>
      <c r="T22" s="4"/>
      <c r="U22" s="4"/>
    </row>
    <row r="23" spans="2:21" ht="14.25">
      <c r="B23" s="3">
        <v>27</v>
      </c>
      <c r="C23" s="4" t="s">
        <v>340</v>
      </c>
      <c r="D23" s="107">
        <v>32</v>
      </c>
      <c r="E23" s="104">
        <f>SUM(D23/D3)*100</f>
        <v>4.57796852646638</v>
      </c>
      <c r="K23" s="4"/>
      <c r="L23" s="5">
        <v>32</v>
      </c>
      <c r="M23" s="4"/>
      <c r="N23" s="4"/>
      <c r="O23" s="4"/>
      <c r="P23" s="4"/>
      <c r="Q23" s="4"/>
      <c r="R23" s="4"/>
      <c r="S23" s="4"/>
      <c r="T23" s="4"/>
      <c r="U23" s="4"/>
    </row>
    <row r="24" spans="2:21" ht="14.25">
      <c r="B24" s="3">
        <v>28</v>
      </c>
      <c r="C24" s="4" t="s">
        <v>343</v>
      </c>
      <c r="D24" s="107">
        <v>19</v>
      </c>
      <c r="E24" s="104">
        <f>SUM(D24/D3)*100</f>
        <v>2.7181688125894135</v>
      </c>
      <c r="K24" s="4"/>
      <c r="L24" s="5">
        <v>19</v>
      </c>
      <c r="M24" s="51"/>
      <c r="N24" s="4"/>
      <c r="O24" s="4"/>
      <c r="P24" s="4"/>
      <c r="Q24" s="4"/>
      <c r="R24" s="4"/>
      <c r="S24" s="4"/>
      <c r="T24" s="4"/>
      <c r="U24" s="4"/>
    </row>
    <row r="25" spans="2:21" ht="14.25">
      <c r="B25" s="3">
        <v>29</v>
      </c>
      <c r="C25" s="4" t="s">
        <v>342</v>
      </c>
      <c r="D25" s="107">
        <v>41</v>
      </c>
      <c r="E25" s="104">
        <f>SUM(D25/D3)*100</f>
        <v>5.865522174535051</v>
      </c>
      <c r="K25" s="51"/>
      <c r="L25" s="5">
        <v>41</v>
      </c>
      <c r="M25" s="4"/>
      <c r="N25" s="51"/>
      <c r="O25" s="51"/>
      <c r="P25" s="51"/>
      <c r="Q25" s="51"/>
      <c r="R25" s="51"/>
      <c r="S25" s="51"/>
      <c r="T25" s="51"/>
      <c r="U25" s="51"/>
    </row>
    <row r="26" spans="2:21" ht="14.25">
      <c r="B26" s="3">
        <v>30</v>
      </c>
      <c r="C26" s="4" t="s">
        <v>341</v>
      </c>
      <c r="D26" s="107">
        <v>11</v>
      </c>
      <c r="E26" s="104">
        <f>SUM(D26/D3)*100</f>
        <v>1.5736766809728182</v>
      </c>
      <c r="K26" s="4"/>
      <c r="L26" s="5">
        <v>11</v>
      </c>
      <c r="M26" s="4"/>
      <c r="N26" s="4"/>
      <c r="O26" s="4"/>
      <c r="P26" s="4"/>
      <c r="Q26" s="4"/>
      <c r="R26" s="4"/>
      <c r="S26" s="4"/>
      <c r="T26" s="4"/>
      <c r="U26" s="4"/>
    </row>
    <row r="27" spans="2:21" ht="14.25">
      <c r="B27" s="3">
        <v>31</v>
      </c>
      <c r="C27" s="4" t="s">
        <v>219</v>
      </c>
      <c r="D27" s="199">
        <v>16</v>
      </c>
      <c r="E27" s="104">
        <f>SUM(D27/D3)*100</f>
        <v>2.28898426323319</v>
      </c>
      <c r="K27" s="51"/>
      <c r="L27" s="198">
        <v>16</v>
      </c>
      <c r="M27" s="4"/>
      <c r="N27" s="51"/>
      <c r="O27" s="51"/>
      <c r="P27" s="51"/>
      <c r="Q27" s="51"/>
      <c r="R27" s="51"/>
      <c r="S27" s="51"/>
      <c r="T27" s="51"/>
      <c r="U27" s="51"/>
    </row>
    <row r="28" spans="2:21" ht="14.25">
      <c r="B28" s="3">
        <v>32</v>
      </c>
      <c r="C28" s="4" t="s">
        <v>220</v>
      </c>
      <c r="D28" s="199">
        <v>68</v>
      </c>
      <c r="E28" s="104">
        <f>SUM(D28/D3)*100</f>
        <v>9.72818311874106</v>
      </c>
      <c r="K28" s="101"/>
      <c r="L28" s="198">
        <v>68</v>
      </c>
      <c r="M28" s="51"/>
      <c r="N28" s="101"/>
      <c r="O28" s="101"/>
      <c r="P28" s="101"/>
      <c r="Q28" s="101"/>
      <c r="R28" s="101"/>
      <c r="S28" s="101"/>
      <c r="T28" s="101"/>
      <c r="U28" s="101"/>
    </row>
    <row r="29" spans="11:21" ht="14.25">
      <c r="K29" s="53"/>
      <c r="L29" s="5"/>
      <c r="M29" s="4"/>
      <c r="N29" s="53"/>
      <c r="O29" s="53"/>
      <c r="P29" s="53"/>
      <c r="Q29" s="53"/>
      <c r="R29" s="53"/>
      <c r="S29" s="53"/>
      <c r="T29" s="53"/>
      <c r="U29" s="53"/>
    </row>
    <row r="30" spans="11:21" ht="14.25">
      <c r="K30" s="4"/>
      <c r="L30" s="5"/>
      <c r="M30" s="51"/>
      <c r="N30" s="4"/>
      <c r="O30" s="4"/>
      <c r="P30" s="4"/>
      <c r="Q30" s="4"/>
      <c r="R30" s="4"/>
      <c r="S30" s="4"/>
      <c r="T30" s="4"/>
      <c r="U30" s="4"/>
    </row>
    <row r="31" spans="4:21" ht="14.25">
      <c r="D31" s="132">
        <f>SUM(D5:D30)</f>
        <v>699</v>
      </c>
      <c r="E31" s="131">
        <f>SUM(E5:E30)</f>
        <v>100</v>
      </c>
      <c r="K31" s="51"/>
      <c r="L31" s="5"/>
      <c r="M31" s="4"/>
      <c r="N31" s="51"/>
      <c r="O31" s="51"/>
      <c r="P31" s="51"/>
      <c r="Q31" s="51"/>
      <c r="R31" s="51"/>
      <c r="S31" s="51"/>
      <c r="T31" s="51"/>
      <c r="U31" s="51"/>
    </row>
    <row r="32" spans="11:21" ht="14.25">
      <c r="K32" s="4"/>
      <c r="L32" s="5"/>
      <c r="M32" s="51"/>
      <c r="N32" s="4"/>
      <c r="O32" s="4"/>
      <c r="P32" s="4"/>
      <c r="Q32" s="4"/>
      <c r="R32" s="4"/>
      <c r="S32" s="4"/>
      <c r="T32" s="4"/>
      <c r="U32" s="4"/>
    </row>
    <row r="33" spans="11:21" ht="14.25">
      <c r="K33" s="4"/>
      <c r="L33" s="5"/>
      <c r="M33" s="4"/>
      <c r="N33" s="4"/>
      <c r="O33" s="4"/>
      <c r="P33" s="4"/>
      <c r="Q33" s="4"/>
      <c r="R33" s="4"/>
      <c r="S33" s="4"/>
      <c r="T33" s="4"/>
      <c r="U33" s="4"/>
    </row>
    <row r="34" spans="11:21" ht="14.25">
      <c r="K34" s="4"/>
      <c r="L34" s="5"/>
      <c r="M34" s="51"/>
      <c r="N34" s="4"/>
      <c r="O34" s="4"/>
      <c r="P34" s="4"/>
      <c r="Q34" s="4"/>
      <c r="R34" s="4"/>
      <c r="S34" s="4"/>
      <c r="T34" s="4"/>
      <c r="U34" s="4"/>
    </row>
    <row r="35" spans="11:21" ht="14.25">
      <c r="K35" s="51"/>
      <c r="L35" s="5"/>
      <c r="M35" s="4"/>
      <c r="N35" s="51"/>
      <c r="O35" s="51"/>
      <c r="P35" s="51"/>
      <c r="Q35" s="51"/>
      <c r="R35" s="51"/>
      <c r="S35" s="51"/>
      <c r="T35" s="51"/>
      <c r="U35" s="51"/>
    </row>
    <row r="36" spans="11:21" ht="14.25">
      <c r="K36" s="4"/>
      <c r="L36" s="5"/>
      <c r="M36" s="51"/>
      <c r="N36" s="4"/>
      <c r="O36" s="4"/>
      <c r="P36" s="4"/>
      <c r="Q36" s="4"/>
      <c r="R36" s="4"/>
      <c r="S36" s="4"/>
      <c r="T36" s="4"/>
      <c r="U36" s="4"/>
    </row>
    <row r="37" spans="11:21" ht="14.25">
      <c r="K37" s="51"/>
      <c r="L37" s="5"/>
      <c r="M37" s="4"/>
      <c r="N37" s="51"/>
      <c r="O37" s="51"/>
      <c r="P37" s="51"/>
      <c r="Q37" s="51"/>
      <c r="R37" s="51"/>
      <c r="S37" s="51"/>
      <c r="T37" s="51"/>
      <c r="U37" s="51"/>
    </row>
    <row r="38" spans="11:21" ht="14.25">
      <c r="K38" s="4"/>
      <c r="L38" s="5"/>
      <c r="M38" s="4"/>
      <c r="N38" s="4"/>
      <c r="O38" s="4"/>
      <c r="P38" s="4"/>
      <c r="Q38" s="4"/>
      <c r="R38" s="4"/>
      <c r="S38" s="4"/>
      <c r="T38" s="4"/>
      <c r="U38" s="4"/>
    </row>
    <row r="39" spans="11:21" ht="14.25">
      <c r="K39" s="51"/>
      <c r="L39" s="5"/>
      <c r="M39" s="4"/>
      <c r="N39" s="51"/>
      <c r="O39" s="51"/>
      <c r="P39" s="51"/>
      <c r="Q39" s="51"/>
      <c r="R39" s="51"/>
      <c r="S39" s="51"/>
      <c r="T39" s="51"/>
      <c r="U39" s="51"/>
    </row>
    <row r="40" spans="11:21" ht="14.25">
      <c r="K40" s="4"/>
      <c r="L40" s="5"/>
      <c r="M40" s="4"/>
      <c r="N40" s="4"/>
      <c r="O40" s="4"/>
      <c r="P40" s="4"/>
      <c r="Q40" s="4"/>
      <c r="R40" s="4"/>
      <c r="S40" s="4"/>
      <c r="T40" s="4"/>
      <c r="U40" s="4"/>
    </row>
    <row r="41" spans="11:21" ht="14.25">
      <c r="K41" s="51"/>
      <c r="L41" s="5"/>
      <c r="M41" s="51"/>
      <c r="N41" s="51"/>
      <c r="O41" s="51"/>
      <c r="P41" s="51"/>
      <c r="Q41" s="51"/>
      <c r="R41" s="51"/>
      <c r="S41" s="51"/>
      <c r="T41" s="51"/>
      <c r="U41" s="51"/>
    </row>
    <row r="42" spans="11:21" ht="14.25">
      <c r="K42" s="4"/>
      <c r="L42" s="5"/>
      <c r="M42" s="4"/>
      <c r="N42" s="4"/>
      <c r="O42" s="4"/>
      <c r="P42" s="4"/>
      <c r="Q42" s="4"/>
      <c r="R42" s="4"/>
      <c r="S42" s="4"/>
      <c r="T42" s="4"/>
      <c r="U42" s="4"/>
    </row>
    <row r="43" spans="11:21" ht="14.25">
      <c r="K43" s="51"/>
      <c r="L43" s="5"/>
      <c r="M43" s="51"/>
      <c r="N43" s="51"/>
      <c r="O43" s="51"/>
      <c r="P43" s="51"/>
      <c r="Q43" s="51"/>
      <c r="R43" s="51"/>
      <c r="S43" s="51"/>
      <c r="T43" s="51"/>
      <c r="U43" s="51"/>
    </row>
    <row r="44" spans="11:21" ht="14.25">
      <c r="K44" s="4"/>
      <c r="L44" s="5"/>
      <c r="M44" s="4"/>
      <c r="N44" s="4"/>
      <c r="O44" s="4"/>
      <c r="P44" s="4"/>
      <c r="Q44" s="4"/>
      <c r="R44" s="4"/>
      <c r="S44" s="4"/>
      <c r="T44" s="4"/>
      <c r="U44" s="4"/>
    </row>
    <row r="45" spans="11:21" ht="14.25">
      <c r="K45" s="4"/>
      <c r="L45" s="5"/>
      <c r="M45" s="51"/>
      <c r="N45" s="4"/>
      <c r="O45" s="4"/>
      <c r="P45" s="4"/>
      <c r="Q45" s="4"/>
      <c r="R45" s="4"/>
      <c r="S45" s="4"/>
      <c r="T45" s="4"/>
      <c r="U45" s="4"/>
    </row>
    <row r="46" spans="11:21" ht="14.25">
      <c r="K46" s="4"/>
      <c r="L46" s="5"/>
      <c r="M46" s="4"/>
      <c r="N46" s="4"/>
      <c r="O46" s="4"/>
      <c r="P46" s="4"/>
      <c r="Q46" s="4"/>
      <c r="R46" s="4"/>
      <c r="S46" s="4"/>
      <c r="T46" s="4"/>
      <c r="U46" s="4"/>
    </row>
    <row r="47" spans="11:21" ht="14.25">
      <c r="K47" s="4"/>
      <c r="L47" s="5"/>
      <c r="N47" s="4"/>
      <c r="O47" s="4"/>
      <c r="P47" s="4"/>
      <c r="Q47" s="4"/>
      <c r="R47" s="4"/>
      <c r="S47" s="4"/>
      <c r="T47" s="4"/>
      <c r="U47" s="4"/>
    </row>
    <row r="48" spans="11:21" ht="14.25">
      <c r="K48" s="51"/>
      <c r="L48" s="5"/>
      <c r="N48" s="51"/>
      <c r="O48" s="51"/>
      <c r="P48" s="51"/>
      <c r="Q48" s="51"/>
      <c r="R48" s="51"/>
      <c r="S48" s="51"/>
      <c r="T48" s="51"/>
      <c r="U48" s="51"/>
    </row>
    <row r="49" spans="11:21" ht="14.25">
      <c r="K49" s="4"/>
      <c r="L49" s="5"/>
      <c r="N49" s="4"/>
      <c r="O49" s="4"/>
      <c r="P49" s="4"/>
      <c r="Q49" s="4"/>
      <c r="R49" s="4"/>
      <c r="S49" s="4"/>
      <c r="T49" s="4"/>
      <c r="U49" s="4"/>
    </row>
    <row r="50" spans="11:21" ht="14.25">
      <c r="K50" s="51"/>
      <c r="L50" s="5"/>
      <c r="N50" s="51"/>
      <c r="O50" s="51"/>
      <c r="P50" s="51"/>
      <c r="Q50" s="51"/>
      <c r="R50" s="51"/>
      <c r="S50" s="51"/>
      <c r="T50" s="51"/>
      <c r="U50" s="51"/>
    </row>
    <row r="51" spans="11:21" ht="14.25">
      <c r="K51" s="4"/>
      <c r="L51" s="5"/>
      <c r="N51" s="4"/>
      <c r="O51" s="4"/>
      <c r="P51" s="4"/>
      <c r="Q51" s="4"/>
      <c r="R51" s="4"/>
      <c r="S51" s="4"/>
      <c r="T51" s="4"/>
      <c r="U51" s="4"/>
    </row>
    <row r="52" spans="10:21" ht="14.25">
      <c r="J52" s="51"/>
      <c r="K52" s="51"/>
      <c r="L52" s="5"/>
      <c r="N52" s="51"/>
      <c r="O52" s="51"/>
      <c r="P52" s="51"/>
      <c r="Q52" s="51"/>
      <c r="R52" s="51"/>
      <c r="S52" s="51"/>
      <c r="T52" s="51"/>
      <c r="U52" s="51"/>
    </row>
    <row r="53" spans="11:21" ht="14.25">
      <c r="K53" s="4"/>
      <c r="N53" s="4"/>
      <c r="O53" s="4"/>
      <c r="P53" s="4"/>
      <c r="Q53" s="4"/>
      <c r="R53" s="4"/>
      <c r="S53" s="4"/>
      <c r="T53" s="4"/>
      <c r="U53" s="4"/>
    </row>
  </sheetData>
  <sheetProtection/>
  <mergeCells count="2">
    <mergeCell ref="B3:C3"/>
    <mergeCell ref="B4:C4"/>
  </mergeCells>
  <printOptions/>
  <pageMargins left="0.1968503937007874" right="0.1968503937007874" top="0" bottom="0.3937007874015748"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3:BI38"/>
  <sheetViews>
    <sheetView zoomScalePageLayoutView="0" workbookViewId="0" topLeftCell="A1">
      <selection activeCell="A1" sqref="A1"/>
    </sheetView>
  </sheetViews>
  <sheetFormatPr defaultColWidth="9.00390625" defaultRowHeight="13.5"/>
  <cols>
    <col min="1" max="63" width="1.625" style="38" customWidth="1"/>
    <col min="64" max="16384" width="9.00390625" style="38" customWidth="1"/>
  </cols>
  <sheetData>
    <row r="1" ht="10.5" customHeight="1"/>
    <row r="2" ht="10.5" customHeight="1"/>
    <row r="3" s="60" customFormat="1" ht="15.75" customHeight="1">
      <c r="C3" s="61" t="s">
        <v>0</v>
      </c>
    </row>
    <row r="4" ht="13.5" customHeight="1"/>
    <row r="5" spans="3:61" ht="13.5" customHeight="1">
      <c r="C5" s="212" t="s">
        <v>226</v>
      </c>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row>
    <row r="6" ht="13.5" customHeight="1">
      <c r="C6" s="38" t="s">
        <v>198</v>
      </c>
    </row>
    <row r="7" ht="13.5" customHeight="1"/>
    <row r="8" s="60" customFormat="1" ht="15.75" customHeight="1">
      <c r="C8" s="61" t="s">
        <v>1</v>
      </c>
    </row>
    <row r="9" s="60" customFormat="1" ht="13.5" customHeight="1">
      <c r="C9" s="61"/>
    </row>
    <row r="10" ht="13.5" customHeight="1">
      <c r="C10" s="38" t="s">
        <v>263</v>
      </c>
    </row>
    <row r="11" ht="13.5" customHeight="1">
      <c r="C11" s="38" t="s">
        <v>2</v>
      </c>
    </row>
    <row r="12" ht="13.5" customHeight="1">
      <c r="C12" s="38" t="s">
        <v>235</v>
      </c>
    </row>
    <row r="13" ht="13.5" customHeight="1">
      <c r="C13" s="38" t="s">
        <v>199</v>
      </c>
    </row>
    <row r="14" ht="13.5" customHeight="1">
      <c r="C14" s="38" t="s">
        <v>3</v>
      </c>
    </row>
    <row r="15" ht="13.5" customHeight="1">
      <c r="D15" s="38" t="s">
        <v>4</v>
      </c>
    </row>
    <row r="16" ht="13.5" customHeight="1">
      <c r="D16" s="38" t="s">
        <v>5</v>
      </c>
    </row>
    <row r="17" ht="13.5" customHeight="1"/>
    <row r="18" s="60" customFormat="1" ht="15.75" customHeight="1">
      <c r="C18" s="61" t="s">
        <v>6</v>
      </c>
    </row>
    <row r="19" s="60" customFormat="1" ht="13.5" customHeight="1">
      <c r="C19" s="61"/>
    </row>
    <row r="20" spans="3:13" ht="13.5" customHeight="1">
      <c r="C20" s="213" t="s">
        <v>7</v>
      </c>
      <c r="D20" s="213"/>
      <c r="E20" s="213"/>
      <c r="F20" s="213"/>
      <c r="G20" s="213"/>
      <c r="H20" s="213"/>
      <c r="I20" s="213"/>
      <c r="J20" s="213"/>
      <c r="K20" s="213"/>
      <c r="M20" s="38" t="s">
        <v>8</v>
      </c>
    </row>
    <row r="21" spans="3:13" ht="13.5" customHeight="1">
      <c r="C21" s="213" t="s">
        <v>9</v>
      </c>
      <c r="D21" s="213"/>
      <c r="E21" s="213"/>
      <c r="F21" s="213"/>
      <c r="G21" s="213"/>
      <c r="H21" s="213"/>
      <c r="I21" s="213"/>
      <c r="J21" s="213"/>
      <c r="K21" s="213"/>
      <c r="M21" s="38" t="s">
        <v>228</v>
      </c>
    </row>
    <row r="22" spans="3:13" ht="13.5" customHeight="1">
      <c r="C22" s="213" t="s">
        <v>10</v>
      </c>
      <c r="D22" s="213"/>
      <c r="E22" s="213"/>
      <c r="F22" s="213"/>
      <c r="G22" s="213"/>
      <c r="H22" s="213"/>
      <c r="I22" s="213"/>
      <c r="J22" s="213"/>
      <c r="K22" s="213"/>
      <c r="M22" s="38" t="s">
        <v>11</v>
      </c>
    </row>
    <row r="23" spans="3:13" ht="13.5" customHeight="1">
      <c r="C23" s="213" t="s">
        <v>12</v>
      </c>
      <c r="D23" s="213"/>
      <c r="E23" s="213"/>
      <c r="F23" s="213"/>
      <c r="G23" s="213"/>
      <c r="H23" s="213"/>
      <c r="I23" s="213"/>
      <c r="J23" s="213"/>
      <c r="K23" s="213"/>
      <c r="M23" s="38" t="s">
        <v>13</v>
      </c>
    </row>
    <row r="24" spans="3:61" ht="13.5" customHeight="1">
      <c r="C24" s="213" t="s">
        <v>14</v>
      </c>
      <c r="D24" s="213"/>
      <c r="E24" s="213"/>
      <c r="F24" s="213"/>
      <c r="G24" s="213"/>
      <c r="H24" s="213"/>
      <c r="I24" s="213"/>
      <c r="J24" s="213"/>
      <c r="K24" s="213"/>
      <c r="M24" s="212" t="s">
        <v>200</v>
      </c>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row>
    <row r="25" ht="13.5" customHeight="1">
      <c r="M25" s="38" t="s">
        <v>205</v>
      </c>
    </row>
    <row r="26" spans="13:61" ht="13.5" customHeight="1">
      <c r="M26" s="212" t="s">
        <v>206</v>
      </c>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row>
    <row r="27" ht="13.5" customHeight="1">
      <c r="M27" s="38" t="s">
        <v>201</v>
      </c>
    </row>
    <row r="28" spans="3:13" ht="13.5" customHeight="1">
      <c r="C28" s="213" t="s">
        <v>15</v>
      </c>
      <c r="D28" s="213"/>
      <c r="E28" s="213"/>
      <c r="F28" s="213"/>
      <c r="G28" s="213"/>
      <c r="H28" s="213"/>
      <c r="I28" s="213"/>
      <c r="J28" s="213"/>
      <c r="K28" s="213"/>
      <c r="M28" s="38" t="s">
        <v>16</v>
      </c>
    </row>
    <row r="29" spans="3:60" ht="13.5" customHeight="1">
      <c r="C29" s="213" t="s">
        <v>17</v>
      </c>
      <c r="D29" s="213"/>
      <c r="E29" s="213"/>
      <c r="F29" s="213"/>
      <c r="G29" s="213"/>
      <c r="H29" s="213"/>
      <c r="I29" s="213"/>
      <c r="J29" s="213"/>
      <c r="K29" s="213"/>
      <c r="M29" s="214" t="s">
        <v>227</v>
      </c>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3:60" ht="13.5" customHeight="1">
      <c r="C30" s="213" t="s">
        <v>264</v>
      </c>
      <c r="D30" s="213"/>
      <c r="E30" s="213"/>
      <c r="F30" s="213"/>
      <c r="G30" s="213"/>
      <c r="H30" s="213"/>
      <c r="I30" s="213"/>
      <c r="J30" s="213"/>
      <c r="K30" s="213"/>
      <c r="M30" s="134" t="s">
        <v>265</v>
      </c>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row>
    <row r="31" spans="3:60" ht="13.5" customHeight="1">
      <c r="C31" s="213" t="s">
        <v>266</v>
      </c>
      <c r="D31" s="213"/>
      <c r="E31" s="213"/>
      <c r="F31" s="213"/>
      <c r="G31" s="213"/>
      <c r="H31" s="213"/>
      <c r="I31" s="213"/>
      <c r="J31" s="213"/>
      <c r="K31" s="213"/>
      <c r="M31" s="134" t="s">
        <v>269</v>
      </c>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row>
    <row r="32" spans="3:60" ht="13.5" customHeight="1">
      <c r="C32" s="133"/>
      <c r="D32" s="133"/>
      <c r="E32" s="133"/>
      <c r="F32" s="133"/>
      <c r="G32" s="133"/>
      <c r="H32" s="133"/>
      <c r="I32" s="133"/>
      <c r="J32" s="133"/>
      <c r="K32" s="133"/>
      <c r="M32" s="134" t="s">
        <v>270</v>
      </c>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row>
    <row r="33" spans="3:60" ht="13.5" customHeight="1">
      <c r="C33" s="133"/>
      <c r="D33" s="133"/>
      <c r="E33" s="133"/>
      <c r="F33" s="133"/>
      <c r="G33" s="133"/>
      <c r="H33" s="133"/>
      <c r="I33" s="133"/>
      <c r="J33" s="133"/>
      <c r="K33" s="133"/>
      <c r="M33" s="134" t="s">
        <v>271</v>
      </c>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row>
    <row r="34" spans="3:13" ht="13.5" customHeight="1">
      <c r="C34" s="213" t="s">
        <v>18</v>
      </c>
      <c r="D34" s="213"/>
      <c r="E34" s="213"/>
      <c r="F34" s="213"/>
      <c r="G34" s="213"/>
      <c r="H34" s="213"/>
      <c r="I34" s="213"/>
      <c r="J34" s="213"/>
      <c r="K34" s="213"/>
      <c r="M34" s="38" t="s">
        <v>222</v>
      </c>
    </row>
    <row r="35" spans="3:13" ht="13.5" customHeight="1">
      <c r="C35" s="133"/>
      <c r="D35" s="133"/>
      <c r="E35" s="133"/>
      <c r="F35" s="133"/>
      <c r="G35" s="133"/>
      <c r="H35" s="133"/>
      <c r="I35" s="133"/>
      <c r="J35" s="133"/>
      <c r="K35" s="133"/>
      <c r="M35" s="38" t="s">
        <v>268</v>
      </c>
    </row>
    <row r="36" spans="3:13" ht="13.5" customHeight="1">
      <c r="C36" s="133"/>
      <c r="D36" s="133"/>
      <c r="E36" s="133"/>
      <c r="F36" s="133"/>
      <c r="G36" s="133"/>
      <c r="H36" s="133"/>
      <c r="I36" s="133"/>
      <c r="J36" s="133"/>
      <c r="K36" s="133"/>
      <c r="M36" s="38" t="s">
        <v>267</v>
      </c>
    </row>
    <row r="37" spans="3:61" ht="13.5" customHeight="1">
      <c r="C37" s="213" t="s">
        <v>19</v>
      </c>
      <c r="D37" s="213"/>
      <c r="E37" s="213"/>
      <c r="F37" s="213"/>
      <c r="G37" s="213"/>
      <c r="H37" s="213"/>
      <c r="I37" s="213"/>
      <c r="J37" s="213"/>
      <c r="K37" s="213"/>
      <c r="M37" s="212" t="s">
        <v>223</v>
      </c>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row>
    <row r="38" ht="13.5" customHeight="1">
      <c r="M38" s="38" t="s">
        <v>202</v>
      </c>
    </row>
    <row r="39" ht="13.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sheetProtection/>
  <mergeCells count="16">
    <mergeCell ref="M29:BH29"/>
    <mergeCell ref="C5:BI5"/>
    <mergeCell ref="M24:BI24"/>
    <mergeCell ref="M26:BI26"/>
    <mergeCell ref="C20:K20"/>
    <mergeCell ref="C21:K21"/>
    <mergeCell ref="M37:BI37"/>
    <mergeCell ref="C22:K22"/>
    <mergeCell ref="C23:K23"/>
    <mergeCell ref="C24:K24"/>
    <mergeCell ref="C34:K34"/>
    <mergeCell ref="C37:K37"/>
    <mergeCell ref="C28:K28"/>
    <mergeCell ref="C30:K30"/>
    <mergeCell ref="C31:K31"/>
    <mergeCell ref="C29:K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B1:BK70"/>
  <sheetViews>
    <sheetView zoomScalePageLayoutView="0" workbookViewId="0" topLeftCell="A1">
      <selection activeCell="B3" sqref="B3:BJ3"/>
    </sheetView>
  </sheetViews>
  <sheetFormatPr defaultColWidth="9.00390625" defaultRowHeight="10.5" customHeight="1"/>
  <cols>
    <col min="1" max="1" width="1.00390625" style="115" customWidth="1"/>
    <col min="2" max="63" width="1.625" style="115" customWidth="1"/>
    <col min="64" max="16384" width="9.00390625" style="115" customWidth="1"/>
  </cols>
  <sheetData>
    <row r="1" ht="10.5" customHeight="1">
      <c r="BK1" s="202" t="s">
        <v>346</v>
      </c>
    </row>
    <row r="3" spans="2:63" s="139" customFormat="1" ht="18" customHeight="1">
      <c r="B3" s="234" t="s">
        <v>347</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138"/>
    </row>
    <row r="4" spans="2:63" ht="12.75" customHeight="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140" t="s">
        <v>149</v>
      </c>
      <c r="BK4" s="32"/>
    </row>
    <row r="5" spans="2:63" ht="19.5" customHeight="1">
      <c r="B5" s="141"/>
      <c r="C5" s="141"/>
      <c r="D5" s="141"/>
      <c r="E5" s="141"/>
      <c r="F5" s="141"/>
      <c r="G5" s="141"/>
      <c r="H5" s="141"/>
      <c r="I5" s="141"/>
      <c r="J5" s="141"/>
      <c r="K5" s="141"/>
      <c r="L5" s="141"/>
      <c r="M5" s="142"/>
      <c r="N5" s="141"/>
      <c r="O5" s="141"/>
      <c r="P5" s="141"/>
      <c r="Q5" s="141"/>
      <c r="R5" s="141"/>
      <c r="S5" s="141"/>
      <c r="T5" s="141"/>
      <c r="U5" s="143"/>
      <c r="V5" s="235" t="s">
        <v>150</v>
      </c>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142"/>
      <c r="AV5" s="144"/>
      <c r="AW5" s="144"/>
      <c r="AX5" s="145"/>
      <c r="AY5" s="145"/>
      <c r="AZ5" s="145"/>
      <c r="BA5" s="145"/>
      <c r="BB5" s="146"/>
      <c r="BC5" s="141"/>
      <c r="BD5" s="147"/>
      <c r="BE5" s="147"/>
      <c r="BF5" s="141"/>
      <c r="BG5" s="141"/>
      <c r="BH5" s="141"/>
      <c r="BI5" s="141"/>
      <c r="BJ5" s="141"/>
      <c r="BK5" s="31"/>
    </row>
    <row r="6" spans="2:63" ht="19.5" customHeight="1">
      <c r="B6" s="235" t="s">
        <v>153</v>
      </c>
      <c r="C6" s="235"/>
      <c r="D6" s="235"/>
      <c r="E6" s="235"/>
      <c r="F6" s="235"/>
      <c r="G6" s="235"/>
      <c r="H6" s="235"/>
      <c r="I6" s="235"/>
      <c r="J6" s="235"/>
      <c r="K6" s="235"/>
      <c r="L6" s="235"/>
      <c r="M6" s="236" t="s">
        <v>152</v>
      </c>
      <c r="N6" s="235"/>
      <c r="O6" s="235"/>
      <c r="P6" s="235"/>
      <c r="Q6" s="235"/>
      <c r="R6" s="235"/>
      <c r="S6" s="235"/>
      <c r="T6" s="235"/>
      <c r="U6" s="237"/>
      <c r="V6" s="238" t="s">
        <v>151</v>
      </c>
      <c r="W6" s="238"/>
      <c r="X6" s="238"/>
      <c r="Y6" s="238"/>
      <c r="Z6" s="238"/>
      <c r="AA6" s="238"/>
      <c r="AB6" s="238"/>
      <c r="AC6" s="238"/>
      <c r="AD6" s="238"/>
      <c r="AE6" s="239" t="s">
        <v>20</v>
      </c>
      <c r="AF6" s="238"/>
      <c r="AG6" s="238"/>
      <c r="AH6" s="238"/>
      <c r="AI6" s="238"/>
      <c r="AJ6" s="238"/>
      <c r="AK6" s="238"/>
      <c r="AL6" s="238"/>
      <c r="AM6" s="240" t="s">
        <v>197</v>
      </c>
      <c r="AN6" s="241"/>
      <c r="AO6" s="241"/>
      <c r="AP6" s="241"/>
      <c r="AQ6" s="241"/>
      <c r="AR6" s="241"/>
      <c r="AS6" s="241"/>
      <c r="AT6" s="242"/>
      <c r="AU6" s="236" t="s">
        <v>10</v>
      </c>
      <c r="AV6" s="235"/>
      <c r="AW6" s="235"/>
      <c r="AX6" s="235"/>
      <c r="AY6" s="235"/>
      <c r="AZ6" s="235"/>
      <c r="BA6" s="235"/>
      <c r="BB6" s="237"/>
      <c r="BC6" s="233" t="s">
        <v>154</v>
      </c>
      <c r="BD6" s="233"/>
      <c r="BE6" s="233"/>
      <c r="BF6" s="233"/>
      <c r="BG6" s="233"/>
      <c r="BH6" s="233"/>
      <c r="BI6" s="233"/>
      <c r="BJ6" s="233"/>
      <c r="BK6" s="31"/>
    </row>
    <row r="7" spans="2:63" ht="19.5" customHeight="1">
      <c r="B7" s="148"/>
      <c r="C7" s="148"/>
      <c r="D7" s="148"/>
      <c r="E7" s="148"/>
      <c r="F7" s="148"/>
      <c r="G7" s="148"/>
      <c r="H7" s="148"/>
      <c r="I7" s="148"/>
      <c r="J7" s="148"/>
      <c r="K7" s="148"/>
      <c r="L7" s="148"/>
      <c r="M7" s="149"/>
      <c r="N7" s="148"/>
      <c r="O7" s="148"/>
      <c r="P7" s="148"/>
      <c r="Q7" s="148"/>
      <c r="R7" s="148"/>
      <c r="S7" s="148"/>
      <c r="T7" s="148"/>
      <c r="U7" s="150"/>
      <c r="V7" s="238"/>
      <c r="W7" s="238"/>
      <c r="X7" s="238"/>
      <c r="Y7" s="238"/>
      <c r="Z7" s="238"/>
      <c r="AA7" s="238"/>
      <c r="AB7" s="238"/>
      <c r="AC7" s="238"/>
      <c r="AD7" s="238"/>
      <c r="AE7" s="239"/>
      <c r="AF7" s="238"/>
      <c r="AG7" s="238"/>
      <c r="AH7" s="238"/>
      <c r="AI7" s="238"/>
      <c r="AJ7" s="238"/>
      <c r="AK7" s="238"/>
      <c r="AL7" s="238"/>
      <c r="AM7" s="243"/>
      <c r="AN7" s="244"/>
      <c r="AO7" s="244"/>
      <c r="AP7" s="244"/>
      <c r="AQ7" s="244"/>
      <c r="AR7" s="244"/>
      <c r="AS7" s="244"/>
      <c r="AT7" s="245"/>
      <c r="AU7" s="149"/>
      <c r="AV7" s="148"/>
      <c r="AW7" s="148"/>
      <c r="AX7" s="148"/>
      <c r="AY7" s="148"/>
      <c r="AZ7" s="148"/>
      <c r="BA7" s="148"/>
      <c r="BB7" s="150"/>
      <c r="BC7" s="102"/>
      <c r="BD7" s="102"/>
      <c r="BE7" s="102"/>
      <c r="BF7" s="102"/>
      <c r="BG7" s="102"/>
      <c r="BH7" s="102"/>
      <c r="BI7" s="102"/>
      <c r="BJ7" s="102"/>
      <c r="BK7" s="31"/>
    </row>
    <row r="8" spans="13:63" ht="13.5" customHeight="1">
      <c r="M8" s="151"/>
      <c r="N8" s="152"/>
      <c r="O8" s="152"/>
      <c r="P8" s="152"/>
      <c r="Q8" s="152"/>
      <c r="R8" s="152"/>
      <c r="S8" s="32"/>
      <c r="T8" s="32"/>
      <c r="U8" s="32"/>
      <c r="AY8" s="233" t="s">
        <v>22</v>
      </c>
      <c r="AZ8" s="233"/>
      <c r="BA8" s="233"/>
      <c r="BB8" s="233"/>
      <c r="BG8" s="233" t="s">
        <v>22</v>
      </c>
      <c r="BH8" s="233"/>
      <c r="BI8" s="233"/>
      <c r="BJ8" s="233"/>
      <c r="BK8" s="31"/>
    </row>
    <row r="9" spans="13:63" ht="11.25" customHeight="1">
      <c r="M9" s="153"/>
      <c r="N9" s="32"/>
      <c r="O9" s="32"/>
      <c r="P9" s="32"/>
      <c r="Q9" s="32"/>
      <c r="R9" s="32"/>
      <c r="S9" s="32"/>
      <c r="T9" s="32"/>
      <c r="U9" s="32"/>
      <c r="AY9" s="31"/>
      <c r="AZ9" s="31"/>
      <c r="BA9" s="31"/>
      <c r="BB9" s="31"/>
      <c r="BG9" s="31"/>
      <c r="BH9" s="31"/>
      <c r="BI9" s="31"/>
      <c r="BJ9" s="31"/>
      <c r="BK9" s="31"/>
    </row>
    <row r="10" spans="4:63" ht="13.5" customHeight="1">
      <c r="D10" s="232" t="s">
        <v>203</v>
      </c>
      <c r="E10" s="232"/>
      <c r="F10" s="232"/>
      <c r="G10" s="231">
        <v>40</v>
      </c>
      <c r="H10" s="231"/>
      <c r="I10" s="231"/>
      <c r="J10" s="231" t="s">
        <v>23</v>
      </c>
      <c r="K10" s="231"/>
      <c r="M10" s="223">
        <v>402</v>
      </c>
      <c r="N10" s="222"/>
      <c r="O10" s="222"/>
      <c r="P10" s="222"/>
      <c r="Q10" s="222"/>
      <c r="R10" s="222"/>
      <c r="S10" s="230"/>
      <c r="T10" s="230"/>
      <c r="U10" s="230"/>
      <c r="V10" s="222">
        <v>11224</v>
      </c>
      <c r="W10" s="222"/>
      <c r="X10" s="222"/>
      <c r="Y10" s="222"/>
      <c r="Z10" s="222"/>
      <c r="AA10" s="222"/>
      <c r="AB10" s="228"/>
      <c r="AC10" s="228"/>
      <c r="AD10" s="228"/>
      <c r="AE10" s="222">
        <v>11039</v>
      </c>
      <c r="AF10" s="222"/>
      <c r="AG10" s="222"/>
      <c r="AH10" s="222"/>
      <c r="AI10" s="222"/>
      <c r="AJ10" s="222"/>
      <c r="AK10" s="222"/>
      <c r="AL10" s="222"/>
      <c r="AM10" s="222">
        <v>185</v>
      </c>
      <c r="AN10" s="222"/>
      <c r="AO10" s="222"/>
      <c r="AP10" s="222"/>
      <c r="AQ10" s="222"/>
      <c r="AR10" s="222"/>
      <c r="AS10" s="222"/>
      <c r="AT10" s="222"/>
      <c r="AU10" s="222">
        <v>4716</v>
      </c>
      <c r="AV10" s="222"/>
      <c r="AW10" s="222"/>
      <c r="AX10" s="222"/>
      <c r="AY10" s="222"/>
      <c r="AZ10" s="222"/>
      <c r="BA10" s="222"/>
      <c r="BB10" s="222"/>
      <c r="BC10" s="227">
        <v>16678</v>
      </c>
      <c r="BD10" s="227"/>
      <c r="BE10" s="227"/>
      <c r="BF10" s="227"/>
      <c r="BG10" s="227"/>
      <c r="BH10" s="227"/>
      <c r="BI10" s="227"/>
      <c r="BJ10" s="227"/>
      <c r="BK10" s="31"/>
    </row>
    <row r="11" spans="7:63" ht="13.5" customHeight="1">
      <c r="G11" s="231">
        <v>41</v>
      </c>
      <c r="H11" s="231"/>
      <c r="I11" s="231"/>
      <c r="M11" s="223">
        <v>841</v>
      </c>
      <c r="N11" s="222"/>
      <c r="O11" s="222"/>
      <c r="P11" s="222"/>
      <c r="Q11" s="222"/>
      <c r="R11" s="222"/>
      <c r="S11" s="230"/>
      <c r="T11" s="230"/>
      <c r="U11" s="230"/>
      <c r="V11" s="222">
        <v>15606</v>
      </c>
      <c r="W11" s="222"/>
      <c r="X11" s="222"/>
      <c r="Y11" s="222"/>
      <c r="Z11" s="222"/>
      <c r="AA11" s="222"/>
      <c r="AB11" s="228"/>
      <c r="AC11" s="228"/>
      <c r="AD11" s="228"/>
      <c r="AE11" s="222">
        <v>15125</v>
      </c>
      <c r="AF11" s="222"/>
      <c r="AG11" s="222"/>
      <c r="AH11" s="222"/>
      <c r="AI11" s="222"/>
      <c r="AJ11" s="222"/>
      <c r="AK11" s="222"/>
      <c r="AL11" s="222"/>
      <c r="AM11" s="222">
        <v>481</v>
      </c>
      <c r="AN11" s="222"/>
      <c r="AO11" s="222"/>
      <c r="AP11" s="222"/>
      <c r="AQ11" s="222"/>
      <c r="AR11" s="222"/>
      <c r="AS11" s="222"/>
      <c r="AT11" s="222"/>
      <c r="AU11" s="222">
        <v>7085</v>
      </c>
      <c r="AV11" s="222"/>
      <c r="AW11" s="222"/>
      <c r="AX11" s="222"/>
      <c r="AY11" s="222"/>
      <c r="AZ11" s="222"/>
      <c r="BA11" s="222"/>
      <c r="BB11" s="222"/>
      <c r="BC11" s="227">
        <v>24115</v>
      </c>
      <c r="BD11" s="227"/>
      <c r="BE11" s="227"/>
      <c r="BF11" s="227"/>
      <c r="BG11" s="227"/>
      <c r="BH11" s="227"/>
      <c r="BI11" s="227"/>
      <c r="BJ11" s="227"/>
      <c r="BK11" s="31"/>
    </row>
    <row r="12" spans="7:63" ht="13.5" customHeight="1">
      <c r="G12" s="231">
        <v>42</v>
      </c>
      <c r="H12" s="231"/>
      <c r="I12" s="231"/>
      <c r="M12" s="223">
        <v>946</v>
      </c>
      <c r="N12" s="222"/>
      <c r="O12" s="222"/>
      <c r="P12" s="222"/>
      <c r="Q12" s="222"/>
      <c r="R12" s="222"/>
      <c r="S12" s="230"/>
      <c r="T12" s="230"/>
      <c r="U12" s="230"/>
      <c r="V12" s="222">
        <v>16169</v>
      </c>
      <c r="W12" s="222"/>
      <c r="X12" s="222"/>
      <c r="Y12" s="222"/>
      <c r="Z12" s="222"/>
      <c r="AA12" s="222"/>
      <c r="AB12" s="228"/>
      <c r="AC12" s="228"/>
      <c r="AD12" s="228"/>
      <c r="AE12" s="222">
        <v>15590</v>
      </c>
      <c r="AF12" s="222"/>
      <c r="AG12" s="222"/>
      <c r="AH12" s="222"/>
      <c r="AI12" s="222"/>
      <c r="AJ12" s="222"/>
      <c r="AK12" s="222"/>
      <c r="AL12" s="222"/>
      <c r="AM12" s="222">
        <v>579</v>
      </c>
      <c r="AN12" s="222"/>
      <c r="AO12" s="222"/>
      <c r="AP12" s="222"/>
      <c r="AQ12" s="222"/>
      <c r="AR12" s="222"/>
      <c r="AS12" s="222"/>
      <c r="AT12" s="222"/>
      <c r="AU12" s="222">
        <v>8242</v>
      </c>
      <c r="AV12" s="222"/>
      <c r="AW12" s="222"/>
      <c r="AX12" s="222"/>
      <c r="AY12" s="222"/>
      <c r="AZ12" s="222"/>
      <c r="BA12" s="222"/>
      <c r="BB12" s="222"/>
      <c r="BC12" s="227">
        <v>27499</v>
      </c>
      <c r="BD12" s="227"/>
      <c r="BE12" s="227"/>
      <c r="BF12" s="227"/>
      <c r="BG12" s="227"/>
      <c r="BH12" s="227"/>
      <c r="BI12" s="227"/>
      <c r="BJ12" s="227"/>
      <c r="BK12" s="31"/>
    </row>
    <row r="13" spans="7:62" ht="13.5" customHeight="1">
      <c r="G13" s="231">
        <v>43</v>
      </c>
      <c r="H13" s="231"/>
      <c r="I13" s="231"/>
      <c r="M13" s="223">
        <v>1040</v>
      </c>
      <c r="N13" s="222"/>
      <c r="O13" s="222"/>
      <c r="P13" s="222"/>
      <c r="Q13" s="222"/>
      <c r="R13" s="222"/>
      <c r="S13" s="230"/>
      <c r="T13" s="230"/>
      <c r="U13" s="230"/>
      <c r="V13" s="222">
        <v>17863</v>
      </c>
      <c r="W13" s="222"/>
      <c r="X13" s="222"/>
      <c r="Y13" s="222"/>
      <c r="Z13" s="222"/>
      <c r="AA13" s="222"/>
      <c r="AB13" s="228"/>
      <c r="AC13" s="228"/>
      <c r="AD13" s="228"/>
      <c r="AE13" s="222">
        <v>17253</v>
      </c>
      <c r="AF13" s="222"/>
      <c r="AG13" s="222"/>
      <c r="AH13" s="222"/>
      <c r="AI13" s="222"/>
      <c r="AJ13" s="222"/>
      <c r="AK13" s="222"/>
      <c r="AL13" s="222"/>
      <c r="AM13" s="222">
        <v>610</v>
      </c>
      <c r="AN13" s="222"/>
      <c r="AO13" s="222"/>
      <c r="AP13" s="222"/>
      <c r="AQ13" s="222"/>
      <c r="AR13" s="222"/>
      <c r="AS13" s="222"/>
      <c r="AT13" s="222"/>
      <c r="AU13" s="222">
        <v>10084</v>
      </c>
      <c r="AV13" s="222"/>
      <c r="AW13" s="222"/>
      <c r="AX13" s="222"/>
      <c r="AY13" s="222"/>
      <c r="AZ13" s="222"/>
      <c r="BA13" s="222"/>
      <c r="BB13" s="222"/>
      <c r="BC13" s="227">
        <v>32885</v>
      </c>
      <c r="BD13" s="227"/>
      <c r="BE13" s="227"/>
      <c r="BF13" s="227"/>
      <c r="BG13" s="227"/>
      <c r="BH13" s="227"/>
      <c r="BI13" s="227"/>
      <c r="BJ13" s="227"/>
    </row>
    <row r="14" spans="7:62" ht="13.5" customHeight="1">
      <c r="G14" s="231">
        <v>44</v>
      </c>
      <c r="H14" s="231"/>
      <c r="I14" s="231"/>
      <c r="M14" s="223">
        <v>1396</v>
      </c>
      <c r="N14" s="222"/>
      <c r="O14" s="222"/>
      <c r="P14" s="222"/>
      <c r="Q14" s="222"/>
      <c r="R14" s="222"/>
      <c r="S14" s="230"/>
      <c r="T14" s="230"/>
      <c r="U14" s="230"/>
      <c r="V14" s="222">
        <v>19376</v>
      </c>
      <c r="W14" s="222"/>
      <c r="X14" s="222"/>
      <c r="Y14" s="222"/>
      <c r="Z14" s="222"/>
      <c r="AA14" s="222"/>
      <c r="AB14" s="228"/>
      <c r="AC14" s="228"/>
      <c r="AD14" s="228"/>
      <c r="AE14" s="222">
        <v>18429</v>
      </c>
      <c r="AF14" s="222"/>
      <c r="AG14" s="222"/>
      <c r="AH14" s="222"/>
      <c r="AI14" s="222"/>
      <c r="AJ14" s="222"/>
      <c r="AK14" s="222"/>
      <c r="AL14" s="222"/>
      <c r="AM14" s="222">
        <v>947</v>
      </c>
      <c r="AN14" s="222"/>
      <c r="AO14" s="222"/>
      <c r="AP14" s="222"/>
      <c r="AQ14" s="222"/>
      <c r="AR14" s="222"/>
      <c r="AS14" s="222"/>
      <c r="AT14" s="222"/>
      <c r="AU14" s="222">
        <v>12463</v>
      </c>
      <c r="AV14" s="222"/>
      <c r="AW14" s="222"/>
      <c r="AX14" s="222"/>
      <c r="AY14" s="222"/>
      <c r="AZ14" s="222"/>
      <c r="BA14" s="222"/>
      <c r="BB14" s="222"/>
      <c r="BC14" s="227">
        <v>39382</v>
      </c>
      <c r="BD14" s="227"/>
      <c r="BE14" s="227"/>
      <c r="BF14" s="227"/>
      <c r="BG14" s="227"/>
      <c r="BH14" s="227"/>
      <c r="BI14" s="227"/>
      <c r="BJ14" s="227"/>
    </row>
    <row r="15" spans="7:62" ht="9.75" customHeight="1">
      <c r="G15" s="154"/>
      <c r="H15" s="154"/>
      <c r="I15" s="154"/>
      <c r="M15" s="155"/>
      <c r="N15" s="156"/>
      <c r="O15" s="156"/>
      <c r="P15" s="156"/>
      <c r="Q15" s="156"/>
      <c r="R15" s="156"/>
      <c r="S15" s="157"/>
      <c r="T15" s="157"/>
      <c r="U15" s="157"/>
      <c r="V15" s="156"/>
      <c r="W15" s="156"/>
      <c r="X15" s="156"/>
      <c r="Y15" s="156"/>
      <c r="Z15" s="156"/>
      <c r="AA15" s="156"/>
      <c r="AB15" s="158"/>
      <c r="AC15" s="158"/>
      <c r="AD15" s="158"/>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9"/>
      <c r="BD15" s="159"/>
      <c r="BE15" s="159"/>
      <c r="BF15" s="159"/>
      <c r="BG15" s="159"/>
      <c r="BH15" s="159"/>
      <c r="BI15" s="159"/>
      <c r="BJ15" s="159"/>
    </row>
    <row r="16" spans="7:62" ht="13.5" customHeight="1">
      <c r="G16" s="231">
        <v>45</v>
      </c>
      <c r="H16" s="231"/>
      <c r="I16" s="231"/>
      <c r="M16" s="223">
        <v>1358</v>
      </c>
      <c r="N16" s="222"/>
      <c r="O16" s="222"/>
      <c r="P16" s="222"/>
      <c r="Q16" s="222"/>
      <c r="R16" s="222"/>
      <c r="S16" s="230"/>
      <c r="T16" s="230"/>
      <c r="U16" s="230"/>
      <c r="V16" s="222">
        <v>18519</v>
      </c>
      <c r="W16" s="222"/>
      <c r="X16" s="222"/>
      <c r="Y16" s="222"/>
      <c r="Z16" s="222"/>
      <c r="AA16" s="222"/>
      <c r="AB16" s="228"/>
      <c r="AC16" s="228"/>
      <c r="AD16" s="228"/>
      <c r="AE16" s="222">
        <v>17685</v>
      </c>
      <c r="AF16" s="222"/>
      <c r="AG16" s="222"/>
      <c r="AH16" s="222"/>
      <c r="AI16" s="222"/>
      <c r="AJ16" s="222"/>
      <c r="AK16" s="222"/>
      <c r="AL16" s="222"/>
      <c r="AM16" s="222">
        <v>834</v>
      </c>
      <c r="AN16" s="222"/>
      <c r="AO16" s="222"/>
      <c r="AP16" s="222"/>
      <c r="AQ16" s="222"/>
      <c r="AR16" s="222"/>
      <c r="AS16" s="222"/>
      <c r="AT16" s="222"/>
      <c r="AU16" s="222">
        <v>14012</v>
      </c>
      <c r="AV16" s="222"/>
      <c r="AW16" s="222"/>
      <c r="AX16" s="222"/>
      <c r="AY16" s="222"/>
      <c r="AZ16" s="222"/>
      <c r="BA16" s="222"/>
      <c r="BB16" s="222"/>
      <c r="BC16" s="227">
        <v>43278</v>
      </c>
      <c r="BD16" s="227"/>
      <c r="BE16" s="227"/>
      <c r="BF16" s="227"/>
      <c r="BG16" s="227"/>
      <c r="BH16" s="227"/>
      <c r="BI16" s="227"/>
      <c r="BJ16" s="227"/>
    </row>
    <row r="17" spans="7:62" ht="13.5" customHeight="1">
      <c r="G17" s="231">
        <v>46</v>
      </c>
      <c r="H17" s="231"/>
      <c r="I17" s="231"/>
      <c r="M17" s="223">
        <v>1281</v>
      </c>
      <c r="N17" s="222"/>
      <c r="O17" s="222"/>
      <c r="P17" s="222"/>
      <c r="Q17" s="222"/>
      <c r="R17" s="222"/>
      <c r="S17" s="230"/>
      <c r="T17" s="230"/>
      <c r="U17" s="230"/>
      <c r="V17" s="222">
        <v>17901</v>
      </c>
      <c r="W17" s="222"/>
      <c r="X17" s="222"/>
      <c r="Y17" s="222"/>
      <c r="Z17" s="222"/>
      <c r="AA17" s="222"/>
      <c r="AB17" s="228"/>
      <c r="AC17" s="228"/>
      <c r="AD17" s="228"/>
      <c r="AE17" s="222">
        <v>17082</v>
      </c>
      <c r="AF17" s="222"/>
      <c r="AG17" s="222"/>
      <c r="AH17" s="222"/>
      <c r="AI17" s="222"/>
      <c r="AJ17" s="222"/>
      <c r="AK17" s="222"/>
      <c r="AL17" s="222"/>
      <c r="AM17" s="222">
        <v>819</v>
      </c>
      <c r="AN17" s="222"/>
      <c r="AO17" s="222"/>
      <c r="AP17" s="222"/>
      <c r="AQ17" s="222"/>
      <c r="AR17" s="222"/>
      <c r="AS17" s="222"/>
      <c r="AT17" s="222"/>
      <c r="AU17" s="222">
        <v>15663</v>
      </c>
      <c r="AV17" s="222"/>
      <c r="AW17" s="222"/>
      <c r="AX17" s="222"/>
      <c r="AY17" s="222"/>
      <c r="AZ17" s="222"/>
      <c r="BA17" s="222"/>
      <c r="BB17" s="222"/>
      <c r="BC17" s="227">
        <v>47014</v>
      </c>
      <c r="BD17" s="227"/>
      <c r="BE17" s="227"/>
      <c r="BF17" s="227"/>
      <c r="BG17" s="227"/>
      <c r="BH17" s="227"/>
      <c r="BI17" s="227"/>
      <c r="BJ17" s="227"/>
    </row>
    <row r="18" spans="7:62" ht="13.5" customHeight="1">
      <c r="G18" s="231">
        <v>47</v>
      </c>
      <c r="H18" s="231"/>
      <c r="I18" s="231"/>
      <c r="M18" s="223">
        <v>1332</v>
      </c>
      <c r="N18" s="222"/>
      <c r="O18" s="222"/>
      <c r="P18" s="222"/>
      <c r="Q18" s="222"/>
      <c r="R18" s="222"/>
      <c r="S18" s="230"/>
      <c r="T18" s="230"/>
      <c r="U18" s="230"/>
      <c r="V18" s="222">
        <v>16817</v>
      </c>
      <c r="W18" s="222"/>
      <c r="X18" s="222"/>
      <c r="Y18" s="222"/>
      <c r="Z18" s="222"/>
      <c r="AA18" s="222"/>
      <c r="AB18" s="228"/>
      <c r="AC18" s="228"/>
      <c r="AD18" s="228"/>
      <c r="AE18" s="222">
        <v>15965</v>
      </c>
      <c r="AF18" s="222"/>
      <c r="AG18" s="222"/>
      <c r="AH18" s="222"/>
      <c r="AI18" s="222"/>
      <c r="AJ18" s="222"/>
      <c r="AK18" s="222"/>
      <c r="AL18" s="222"/>
      <c r="AM18" s="222">
        <v>852</v>
      </c>
      <c r="AN18" s="222"/>
      <c r="AO18" s="222"/>
      <c r="AP18" s="222"/>
      <c r="AQ18" s="222"/>
      <c r="AR18" s="222"/>
      <c r="AS18" s="222"/>
      <c r="AT18" s="222"/>
      <c r="AU18" s="222">
        <v>16366</v>
      </c>
      <c r="AV18" s="222"/>
      <c r="AW18" s="222"/>
      <c r="AX18" s="222"/>
      <c r="AY18" s="222"/>
      <c r="AZ18" s="222"/>
      <c r="BA18" s="222"/>
      <c r="BB18" s="222"/>
      <c r="BC18" s="227">
        <v>47199</v>
      </c>
      <c r="BD18" s="227"/>
      <c r="BE18" s="227"/>
      <c r="BF18" s="227"/>
      <c r="BG18" s="227"/>
      <c r="BH18" s="227"/>
      <c r="BI18" s="227"/>
      <c r="BJ18" s="227"/>
    </row>
    <row r="19" spans="7:62" ht="13.5" customHeight="1">
      <c r="G19" s="231">
        <v>48</v>
      </c>
      <c r="H19" s="231"/>
      <c r="I19" s="231"/>
      <c r="M19" s="223">
        <v>1718</v>
      </c>
      <c r="N19" s="222"/>
      <c r="O19" s="222"/>
      <c r="P19" s="222"/>
      <c r="Q19" s="222"/>
      <c r="R19" s="222"/>
      <c r="S19" s="230"/>
      <c r="T19" s="230"/>
      <c r="U19" s="230"/>
      <c r="V19" s="222">
        <v>18171</v>
      </c>
      <c r="W19" s="222"/>
      <c r="X19" s="222"/>
      <c r="Y19" s="222"/>
      <c r="Z19" s="222"/>
      <c r="AA19" s="222"/>
      <c r="AB19" s="228"/>
      <c r="AC19" s="228"/>
      <c r="AD19" s="228"/>
      <c r="AE19" s="222">
        <v>17026</v>
      </c>
      <c r="AF19" s="222"/>
      <c r="AG19" s="222"/>
      <c r="AH19" s="222"/>
      <c r="AI19" s="222"/>
      <c r="AJ19" s="222"/>
      <c r="AK19" s="222"/>
      <c r="AL19" s="222"/>
      <c r="AM19" s="222">
        <v>1145</v>
      </c>
      <c r="AN19" s="222"/>
      <c r="AO19" s="222"/>
      <c r="AP19" s="222"/>
      <c r="AQ19" s="222"/>
      <c r="AR19" s="222"/>
      <c r="AS19" s="222"/>
      <c r="AT19" s="222"/>
      <c r="AU19" s="222">
        <v>21214</v>
      </c>
      <c r="AV19" s="222"/>
      <c r="AW19" s="222"/>
      <c r="AX19" s="222"/>
      <c r="AY19" s="222"/>
      <c r="AZ19" s="222"/>
      <c r="BA19" s="222"/>
      <c r="BB19" s="222"/>
      <c r="BC19" s="227">
        <v>57536</v>
      </c>
      <c r="BD19" s="227"/>
      <c r="BE19" s="227"/>
      <c r="BF19" s="227"/>
      <c r="BG19" s="227"/>
      <c r="BH19" s="227"/>
      <c r="BI19" s="227"/>
      <c r="BJ19" s="227"/>
    </row>
    <row r="20" spans="7:62" ht="13.5" customHeight="1">
      <c r="G20" s="231">
        <v>49</v>
      </c>
      <c r="H20" s="231"/>
      <c r="I20" s="231"/>
      <c r="M20" s="223">
        <v>1563</v>
      </c>
      <c r="N20" s="222"/>
      <c r="O20" s="222"/>
      <c r="P20" s="222"/>
      <c r="Q20" s="222"/>
      <c r="R20" s="222"/>
      <c r="S20" s="230"/>
      <c r="T20" s="230"/>
      <c r="U20" s="230"/>
      <c r="V20" s="222">
        <v>15617</v>
      </c>
      <c r="W20" s="222"/>
      <c r="X20" s="222"/>
      <c r="Y20" s="222"/>
      <c r="Z20" s="222"/>
      <c r="AA20" s="222"/>
      <c r="AB20" s="228"/>
      <c r="AC20" s="228"/>
      <c r="AD20" s="228"/>
      <c r="AE20" s="222">
        <v>14605</v>
      </c>
      <c r="AF20" s="222"/>
      <c r="AG20" s="222"/>
      <c r="AH20" s="222"/>
      <c r="AI20" s="222"/>
      <c r="AJ20" s="222"/>
      <c r="AK20" s="222"/>
      <c r="AL20" s="222"/>
      <c r="AM20" s="222">
        <v>1012</v>
      </c>
      <c r="AN20" s="222"/>
      <c r="AO20" s="222"/>
      <c r="AP20" s="222"/>
      <c r="AQ20" s="222"/>
      <c r="AR20" s="222"/>
      <c r="AS20" s="222"/>
      <c r="AT20" s="222"/>
      <c r="AU20" s="222">
        <v>22651</v>
      </c>
      <c r="AV20" s="222"/>
      <c r="AW20" s="222"/>
      <c r="AX20" s="222"/>
      <c r="AY20" s="222"/>
      <c r="AZ20" s="222"/>
      <c r="BA20" s="222"/>
      <c r="BB20" s="222"/>
      <c r="BC20" s="227">
        <v>57561</v>
      </c>
      <c r="BD20" s="227"/>
      <c r="BE20" s="227"/>
      <c r="BF20" s="227"/>
      <c r="BG20" s="227"/>
      <c r="BH20" s="227"/>
      <c r="BI20" s="227"/>
      <c r="BJ20" s="227"/>
    </row>
    <row r="21" spans="7:62" ht="9.75" customHeight="1">
      <c r="G21" s="154"/>
      <c r="H21" s="154"/>
      <c r="I21" s="154"/>
      <c r="M21" s="155"/>
      <c r="N21" s="156"/>
      <c r="O21" s="156"/>
      <c r="P21" s="156"/>
      <c r="Q21" s="156"/>
      <c r="R21" s="156"/>
      <c r="S21" s="157"/>
      <c r="T21" s="157"/>
      <c r="U21" s="157"/>
      <c r="V21" s="156"/>
      <c r="W21" s="156"/>
      <c r="X21" s="156"/>
      <c r="Y21" s="156"/>
      <c r="Z21" s="156"/>
      <c r="AA21" s="156"/>
      <c r="AB21" s="158"/>
      <c r="AC21" s="158"/>
      <c r="AD21" s="158"/>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9"/>
      <c r="BD21" s="159"/>
      <c r="BE21" s="159"/>
      <c r="BF21" s="159"/>
      <c r="BG21" s="159"/>
      <c r="BH21" s="159"/>
      <c r="BI21" s="159"/>
      <c r="BJ21" s="159"/>
    </row>
    <row r="22" spans="7:63" ht="13.5" customHeight="1">
      <c r="G22" s="231">
        <v>50</v>
      </c>
      <c r="H22" s="231"/>
      <c r="I22" s="231"/>
      <c r="L22" s="154"/>
      <c r="M22" s="223">
        <v>1927</v>
      </c>
      <c r="N22" s="222"/>
      <c r="O22" s="222"/>
      <c r="P22" s="222"/>
      <c r="Q22" s="222"/>
      <c r="R22" s="222"/>
      <c r="S22" s="230"/>
      <c r="T22" s="230"/>
      <c r="U22" s="230"/>
      <c r="V22" s="222">
        <v>16771</v>
      </c>
      <c r="W22" s="222"/>
      <c r="X22" s="222"/>
      <c r="Y22" s="222"/>
      <c r="Z22" s="222"/>
      <c r="AA22" s="222"/>
      <c r="AB22" s="228"/>
      <c r="AC22" s="228"/>
      <c r="AD22" s="228"/>
      <c r="AE22" s="222">
        <v>15411</v>
      </c>
      <c r="AF22" s="222"/>
      <c r="AG22" s="222"/>
      <c r="AH22" s="222"/>
      <c r="AI22" s="222"/>
      <c r="AJ22" s="222"/>
      <c r="AK22" s="222"/>
      <c r="AL22" s="222"/>
      <c r="AM22" s="222">
        <v>1360</v>
      </c>
      <c r="AN22" s="222"/>
      <c r="AO22" s="222"/>
      <c r="AP22" s="222"/>
      <c r="AQ22" s="222"/>
      <c r="AR22" s="222"/>
      <c r="AS22" s="222"/>
      <c r="AT22" s="222"/>
      <c r="AU22" s="222">
        <v>26427</v>
      </c>
      <c r="AV22" s="222"/>
      <c r="AW22" s="222"/>
      <c r="AX22" s="222"/>
      <c r="AY22" s="222"/>
      <c r="AZ22" s="222"/>
      <c r="BA22" s="222"/>
      <c r="BB22" s="222"/>
      <c r="BC22" s="227">
        <v>57945</v>
      </c>
      <c r="BD22" s="227"/>
      <c r="BE22" s="227"/>
      <c r="BF22" s="227"/>
      <c r="BG22" s="227"/>
      <c r="BH22" s="227"/>
      <c r="BI22" s="227"/>
      <c r="BJ22" s="227"/>
      <c r="BK22" s="159"/>
    </row>
    <row r="23" spans="7:63" ht="13.5" customHeight="1">
      <c r="G23" s="231">
        <v>51</v>
      </c>
      <c r="H23" s="231"/>
      <c r="I23" s="231"/>
      <c r="M23" s="223">
        <v>1934</v>
      </c>
      <c r="N23" s="222"/>
      <c r="O23" s="222"/>
      <c r="P23" s="222"/>
      <c r="Q23" s="222"/>
      <c r="R23" s="222"/>
      <c r="S23" s="230"/>
      <c r="T23" s="230"/>
      <c r="U23" s="230"/>
      <c r="V23" s="222">
        <v>17224</v>
      </c>
      <c r="W23" s="222"/>
      <c r="X23" s="222"/>
      <c r="Y23" s="222"/>
      <c r="Z23" s="222"/>
      <c r="AA23" s="222"/>
      <c r="AB23" s="228"/>
      <c r="AC23" s="228"/>
      <c r="AD23" s="228"/>
      <c r="AE23" s="222">
        <v>15884</v>
      </c>
      <c r="AF23" s="222"/>
      <c r="AG23" s="222"/>
      <c r="AH23" s="222"/>
      <c r="AI23" s="222"/>
      <c r="AJ23" s="222"/>
      <c r="AK23" s="222"/>
      <c r="AL23" s="222"/>
      <c r="AM23" s="222">
        <v>1340</v>
      </c>
      <c r="AN23" s="222"/>
      <c r="AO23" s="222"/>
      <c r="AP23" s="222"/>
      <c r="AQ23" s="222"/>
      <c r="AR23" s="222"/>
      <c r="AS23" s="222"/>
      <c r="AT23" s="222"/>
      <c r="AU23" s="222">
        <v>29427</v>
      </c>
      <c r="AV23" s="222"/>
      <c r="AW23" s="222"/>
      <c r="AX23" s="222"/>
      <c r="AY23" s="222"/>
      <c r="AZ23" s="222"/>
      <c r="BA23" s="222"/>
      <c r="BB23" s="222"/>
      <c r="BC23" s="227">
        <v>68644</v>
      </c>
      <c r="BD23" s="227"/>
      <c r="BE23" s="227"/>
      <c r="BF23" s="227"/>
      <c r="BG23" s="227"/>
      <c r="BH23" s="227"/>
      <c r="BI23" s="227"/>
      <c r="BJ23" s="227"/>
      <c r="BK23" s="159"/>
    </row>
    <row r="24" spans="7:63" ht="13.5" customHeight="1">
      <c r="G24" s="231">
        <v>52</v>
      </c>
      <c r="H24" s="231"/>
      <c r="I24" s="231"/>
      <c r="M24" s="223">
        <v>1880</v>
      </c>
      <c r="N24" s="222"/>
      <c r="O24" s="222"/>
      <c r="P24" s="222"/>
      <c r="Q24" s="222"/>
      <c r="R24" s="222"/>
      <c r="S24" s="230"/>
      <c r="T24" s="230"/>
      <c r="U24" s="230"/>
      <c r="V24" s="222">
        <v>16180</v>
      </c>
      <c r="W24" s="222"/>
      <c r="X24" s="222"/>
      <c r="Y24" s="222"/>
      <c r="Z24" s="222"/>
      <c r="AA24" s="222"/>
      <c r="AB24" s="228"/>
      <c r="AC24" s="228"/>
      <c r="AD24" s="228"/>
      <c r="AE24" s="222">
        <v>14878</v>
      </c>
      <c r="AF24" s="222"/>
      <c r="AG24" s="222"/>
      <c r="AH24" s="222"/>
      <c r="AI24" s="222"/>
      <c r="AJ24" s="222"/>
      <c r="AK24" s="222"/>
      <c r="AL24" s="222"/>
      <c r="AM24" s="222">
        <v>1302</v>
      </c>
      <c r="AN24" s="222"/>
      <c r="AO24" s="222"/>
      <c r="AP24" s="222"/>
      <c r="AQ24" s="222"/>
      <c r="AR24" s="222"/>
      <c r="AS24" s="222"/>
      <c r="AT24" s="222"/>
      <c r="AU24" s="222">
        <v>30136</v>
      </c>
      <c r="AV24" s="222"/>
      <c r="AW24" s="222"/>
      <c r="AX24" s="222"/>
      <c r="AY24" s="222"/>
      <c r="AZ24" s="222"/>
      <c r="BA24" s="222"/>
      <c r="BB24" s="222"/>
      <c r="BC24" s="227">
        <v>70265</v>
      </c>
      <c r="BD24" s="227"/>
      <c r="BE24" s="227"/>
      <c r="BF24" s="227"/>
      <c r="BG24" s="227"/>
      <c r="BH24" s="227"/>
      <c r="BI24" s="227"/>
      <c r="BJ24" s="227"/>
      <c r="BK24" s="159"/>
    </row>
    <row r="25" spans="7:63" ht="13.5" customHeight="1">
      <c r="G25" s="231">
        <v>53</v>
      </c>
      <c r="H25" s="231"/>
      <c r="I25" s="231"/>
      <c r="M25" s="223">
        <v>2194</v>
      </c>
      <c r="N25" s="222"/>
      <c r="O25" s="222"/>
      <c r="P25" s="222"/>
      <c r="Q25" s="222"/>
      <c r="R25" s="222"/>
      <c r="S25" s="230"/>
      <c r="T25" s="230"/>
      <c r="U25" s="230"/>
      <c r="V25" s="222">
        <v>17350</v>
      </c>
      <c r="W25" s="222"/>
      <c r="X25" s="222"/>
      <c r="Y25" s="222"/>
      <c r="Z25" s="222"/>
      <c r="AA25" s="222"/>
      <c r="AB25" s="228"/>
      <c r="AC25" s="228"/>
      <c r="AD25" s="228"/>
      <c r="AE25" s="222">
        <v>15727</v>
      </c>
      <c r="AF25" s="222"/>
      <c r="AG25" s="222"/>
      <c r="AH25" s="222"/>
      <c r="AI25" s="222"/>
      <c r="AJ25" s="222"/>
      <c r="AK25" s="222"/>
      <c r="AL25" s="222"/>
      <c r="AM25" s="222">
        <v>1623</v>
      </c>
      <c r="AN25" s="222"/>
      <c r="AO25" s="222"/>
      <c r="AP25" s="222"/>
      <c r="AQ25" s="222"/>
      <c r="AR25" s="222"/>
      <c r="AS25" s="222"/>
      <c r="AT25" s="222"/>
      <c r="AU25" s="222">
        <v>34117</v>
      </c>
      <c r="AV25" s="222"/>
      <c r="AW25" s="222"/>
      <c r="AX25" s="222"/>
      <c r="AY25" s="222"/>
      <c r="AZ25" s="222"/>
      <c r="BA25" s="222"/>
      <c r="BB25" s="222"/>
      <c r="BC25" s="227">
        <v>80397</v>
      </c>
      <c r="BD25" s="227"/>
      <c r="BE25" s="227"/>
      <c r="BF25" s="227"/>
      <c r="BG25" s="227"/>
      <c r="BH25" s="227"/>
      <c r="BI25" s="227"/>
      <c r="BJ25" s="227"/>
      <c r="BK25" s="159"/>
    </row>
    <row r="26" spans="7:63" ht="13.5" customHeight="1">
      <c r="G26" s="231">
        <v>54</v>
      </c>
      <c r="H26" s="231"/>
      <c r="I26" s="231"/>
      <c r="M26" s="223">
        <v>2069</v>
      </c>
      <c r="N26" s="222"/>
      <c r="O26" s="222"/>
      <c r="P26" s="222"/>
      <c r="Q26" s="222"/>
      <c r="R26" s="222"/>
      <c r="S26" s="230"/>
      <c r="T26" s="230"/>
      <c r="U26" s="230"/>
      <c r="V26" s="222">
        <v>16734</v>
      </c>
      <c r="W26" s="222"/>
      <c r="X26" s="222"/>
      <c r="Y26" s="222"/>
      <c r="Z26" s="222"/>
      <c r="AA26" s="222"/>
      <c r="AB26" s="228"/>
      <c r="AC26" s="228"/>
      <c r="AD26" s="228"/>
      <c r="AE26" s="222">
        <v>15263</v>
      </c>
      <c r="AF26" s="222"/>
      <c r="AG26" s="222"/>
      <c r="AH26" s="222"/>
      <c r="AI26" s="222"/>
      <c r="AJ26" s="222"/>
      <c r="AK26" s="222"/>
      <c r="AL26" s="222"/>
      <c r="AM26" s="222">
        <v>1471</v>
      </c>
      <c r="AN26" s="222"/>
      <c r="AO26" s="222"/>
      <c r="AP26" s="222"/>
      <c r="AQ26" s="222"/>
      <c r="AR26" s="222"/>
      <c r="AS26" s="222"/>
      <c r="AT26" s="222"/>
      <c r="AU26" s="222">
        <v>34949</v>
      </c>
      <c r="AV26" s="222"/>
      <c r="AW26" s="222"/>
      <c r="AX26" s="222"/>
      <c r="AY26" s="222"/>
      <c r="AZ26" s="222"/>
      <c r="BA26" s="222"/>
      <c r="BB26" s="222"/>
      <c r="BC26" s="227">
        <v>84889</v>
      </c>
      <c r="BD26" s="227"/>
      <c r="BE26" s="227"/>
      <c r="BF26" s="227"/>
      <c r="BG26" s="227"/>
      <c r="BH26" s="227"/>
      <c r="BI26" s="227"/>
      <c r="BJ26" s="227"/>
      <c r="BK26" s="159"/>
    </row>
    <row r="27" spans="7:63" ht="9.75" customHeight="1">
      <c r="G27" s="154"/>
      <c r="H27" s="154"/>
      <c r="I27" s="154"/>
      <c r="M27" s="155"/>
      <c r="N27" s="156"/>
      <c r="O27" s="156"/>
      <c r="P27" s="156"/>
      <c r="Q27" s="156"/>
      <c r="R27" s="156"/>
      <c r="S27" s="157"/>
      <c r="T27" s="157"/>
      <c r="U27" s="157"/>
      <c r="V27" s="156"/>
      <c r="W27" s="156"/>
      <c r="X27" s="156"/>
      <c r="Y27" s="156"/>
      <c r="Z27" s="156"/>
      <c r="AA27" s="156"/>
      <c r="AB27" s="158"/>
      <c r="AC27" s="158"/>
      <c r="AD27" s="158"/>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9"/>
      <c r="BD27" s="159"/>
      <c r="BE27" s="159"/>
      <c r="BF27" s="159"/>
      <c r="BG27" s="159"/>
      <c r="BH27" s="159"/>
      <c r="BI27" s="159"/>
      <c r="BJ27" s="159"/>
      <c r="BK27" s="159"/>
    </row>
    <row r="28" spans="6:63" ht="13.5" customHeight="1">
      <c r="F28" s="154"/>
      <c r="G28" s="231">
        <v>55</v>
      </c>
      <c r="H28" s="231"/>
      <c r="I28" s="231"/>
      <c r="M28" s="223">
        <v>1970</v>
      </c>
      <c r="N28" s="222"/>
      <c r="O28" s="222"/>
      <c r="P28" s="222"/>
      <c r="Q28" s="222"/>
      <c r="R28" s="222"/>
      <c r="S28" s="230"/>
      <c r="T28" s="230"/>
      <c r="U28" s="230"/>
      <c r="V28" s="222">
        <v>15849</v>
      </c>
      <c r="W28" s="222"/>
      <c r="X28" s="222"/>
      <c r="Y28" s="222"/>
      <c r="Z28" s="222"/>
      <c r="AA28" s="222"/>
      <c r="AB28" s="228"/>
      <c r="AC28" s="228"/>
      <c r="AD28" s="228"/>
      <c r="AE28" s="222">
        <v>14501</v>
      </c>
      <c r="AF28" s="222"/>
      <c r="AG28" s="222"/>
      <c r="AH28" s="222"/>
      <c r="AI28" s="222"/>
      <c r="AJ28" s="222"/>
      <c r="AK28" s="222"/>
      <c r="AL28" s="222"/>
      <c r="AM28" s="222">
        <v>1348</v>
      </c>
      <c r="AN28" s="222"/>
      <c r="AO28" s="222"/>
      <c r="AP28" s="222"/>
      <c r="AQ28" s="222"/>
      <c r="AR28" s="222"/>
      <c r="AS28" s="222"/>
      <c r="AT28" s="222"/>
      <c r="AU28" s="222">
        <v>35802</v>
      </c>
      <c r="AV28" s="222"/>
      <c r="AW28" s="222"/>
      <c r="AX28" s="222"/>
      <c r="AY28" s="222"/>
      <c r="AZ28" s="222"/>
      <c r="BA28" s="222"/>
      <c r="BB28" s="222"/>
      <c r="BC28" s="227">
        <v>94468</v>
      </c>
      <c r="BD28" s="227"/>
      <c r="BE28" s="227"/>
      <c r="BF28" s="227"/>
      <c r="BG28" s="227"/>
      <c r="BH28" s="227"/>
      <c r="BI28" s="227"/>
      <c r="BJ28" s="227"/>
      <c r="BK28" s="159"/>
    </row>
    <row r="29" spans="6:63" ht="13.5" customHeight="1">
      <c r="F29" s="154" t="s">
        <v>273</v>
      </c>
      <c r="G29" s="231">
        <v>56</v>
      </c>
      <c r="H29" s="231"/>
      <c r="I29" s="231"/>
      <c r="M29" s="223">
        <v>1134</v>
      </c>
      <c r="N29" s="222"/>
      <c r="O29" s="222"/>
      <c r="P29" s="222"/>
      <c r="Q29" s="222"/>
      <c r="R29" s="222"/>
      <c r="S29" s="230" t="s">
        <v>274</v>
      </c>
      <c r="T29" s="230"/>
      <c r="U29" s="230"/>
      <c r="V29" s="222">
        <v>14390</v>
      </c>
      <c r="W29" s="222"/>
      <c r="X29" s="222"/>
      <c r="Y29" s="222"/>
      <c r="Z29" s="222"/>
      <c r="AA29" s="222"/>
      <c r="AB29" s="228">
        <v>-188</v>
      </c>
      <c r="AC29" s="228"/>
      <c r="AD29" s="228"/>
      <c r="AE29" s="222">
        <v>13994</v>
      </c>
      <c r="AF29" s="222"/>
      <c r="AG29" s="222"/>
      <c r="AH29" s="222"/>
      <c r="AI29" s="222"/>
      <c r="AJ29" s="222"/>
      <c r="AK29" s="222"/>
      <c r="AL29" s="222"/>
      <c r="AM29" s="222">
        <v>396</v>
      </c>
      <c r="AN29" s="222"/>
      <c r="AO29" s="222"/>
      <c r="AP29" s="222"/>
      <c r="AQ29" s="222"/>
      <c r="AR29" s="222"/>
      <c r="AS29" s="222"/>
      <c r="AT29" s="222"/>
      <c r="AU29" s="222">
        <v>36676</v>
      </c>
      <c r="AV29" s="222"/>
      <c r="AW29" s="222"/>
      <c r="AX29" s="222"/>
      <c r="AY29" s="222"/>
      <c r="AZ29" s="222"/>
      <c r="BA29" s="222"/>
      <c r="BB29" s="222"/>
      <c r="BC29" s="227">
        <v>99472</v>
      </c>
      <c r="BD29" s="227"/>
      <c r="BE29" s="227"/>
      <c r="BF29" s="227"/>
      <c r="BG29" s="227"/>
      <c r="BH29" s="227"/>
      <c r="BI29" s="227"/>
      <c r="BJ29" s="227"/>
      <c r="BK29" s="159"/>
    </row>
    <row r="30" spans="6:63" ht="13.5" customHeight="1">
      <c r="F30" s="154" t="s">
        <v>273</v>
      </c>
      <c r="G30" s="231">
        <v>57</v>
      </c>
      <c r="H30" s="231"/>
      <c r="I30" s="231"/>
      <c r="M30" s="223">
        <v>1014</v>
      </c>
      <c r="N30" s="222"/>
      <c r="O30" s="222"/>
      <c r="P30" s="222"/>
      <c r="Q30" s="222"/>
      <c r="R30" s="222"/>
      <c r="S30" s="230" t="s">
        <v>275</v>
      </c>
      <c r="T30" s="230"/>
      <c r="U30" s="230"/>
      <c r="V30" s="222">
        <v>12966</v>
      </c>
      <c r="W30" s="222"/>
      <c r="X30" s="222"/>
      <c r="Y30" s="222"/>
      <c r="Z30" s="222"/>
      <c r="AA30" s="222"/>
      <c r="AB30" s="228">
        <v>-180</v>
      </c>
      <c r="AC30" s="228"/>
      <c r="AD30" s="228"/>
      <c r="AE30" s="222">
        <v>12646</v>
      </c>
      <c r="AF30" s="222"/>
      <c r="AG30" s="222"/>
      <c r="AH30" s="222"/>
      <c r="AI30" s="222"/>
      <c r="AJ30" s="222"/>
      <c r="AK30" s="222"/>
      <c r="AL30" s="222"/>
      <c r="AM30" s="222">
        <v>320</v>
      </c>
      <c r="AN30" s="222"/>
      <c r="AO30" s="222"/>
      <c r="AP30" s="222"/>
      <c r="AQ30" s="222"/>
      <c r="AR30" s="222"/>
      <c r="AS30" s="222"/>
      <c r="AT30" s="222"/>
      <c r="AU30" s="222">
        <v>36190</v>
      </c>
      <c r="AV30" s="222"/>
      <c r="AW30" s="222"/>
      <c r="AX30" s="222"/>
      <c r="AY30" s="222"/>
      <c r="AZ30" s="222"/>
      <c r="BA30" s="222"/>
      <c r="BB30" s="222"/>
      <c r="BC30" s="227">
        <v>91137</v>
      </c>
      <c r="BD30" s="227"/>
      <c r="BE30" s="227"/>
      <c r="BF30" s="227"/>
      <c r="BG30" s="227"/>
      <c r="BH30" s="227"/>
      <c r="BI30" s="227"/>
      <c r="BJ30" s="227"/>
      <c r="BK30" s="159"/>
    </row>
    <row r="31" spans="6:63" ht="13.5" customHeight="1">
      <c r="F31" s="154"/>
      <c r="G31" s="231">
        <v>58</v>
      </c>
      <c r="H31" s="231"/>
      <c r="I31" s="231"/>
      <c r="M31" s="223">
        <v>2146</v>
      </c>
      <c r="N31" s="222"/>
      <c r="O31" s="222"/>
      <c r="P31" s="222"/>
      <c r="Q31" s="222"/>
      <c r="R31" s="222"/>
      <c r="S31" s="230"/>
      <c r="T31" s="230"/>
      <c r="U31" s="230"/>
      <c r="V31" s="222">
        <v>15495</v>
      </c>
      <c r="W31" s="222"/>
      <c r="X31" s="222"/>
      <c r="Y31" s="222"/>
      <c r="Z31" s="222"/>
      <c r="AA31" s="222"/>
      <c r="AB31" s="228"/>
      <c r="AC31" s="228"/>
      <c r="AD31" s="228"/>
      <c r="AE31" s="222">
        <v>13950</v>
      </c>
      <c r="AF31" s="222"/>
      <c r="AG31" s="222"/>
      <c r="AH31" s="222"/>
      <c r="AI31" s="222"/>
      <c r="AJ31" s="222"/>
      <c r="AK31" s="222"/>
      <c r="AL31" s="222"/>
      <c r="AM31" s="222">
        <v>1545</v>
      </c>
      <c r="AN31" s="222"/>
      <c r="AO31" s="222"/>
      <c r="AP31" s="222"/>
      <c r="AQ31" s="222"/>
      <c r="AR31" s="222"/>
      <c r="AS31" s="222"/>
      <c r="AT31" s="222"/>
      <c r="AU31" s="222">
        <v>39712</v>
      </c>
      <c r="AV31" s="222"/>
      <c r="AW31" s="222"/>
      <c r="AX31" s="222"/>
      <c r="AY31" s="222"/>
      <c r="AZ31" s="222"/>
      <c r="BA31" s="222"/>
      <c r="BB31" s="222"/>
      <c r="BC31" s="227">
        <v>98245</v>
      </c>
      <c r="BD31" s="227"/>
      <c r="BE31" s="227"/>
      <c r="BF31" s="227"/>
      <c r="BG31" s="227"/>
      <c r="BH31" s="227"/>
      <c r="BI31" s="227"/>
      <c r="BJ31" s="227"/>
      <c r="BK31" s="159"/>
    </row>
    <row r="32" spans="6:63" ht="13.5" customHeight="1">
      <c r="F32" s="154" t="s">
        <v>273</v>
      </c>
      <c r="G32" s="231">
        <v>59</v>
      </c>
      <c r="H32" s="231"/>
      <c r="I32" s="231"/>
      <c r="M32" s="223">
        <v>1007</v>
      </c>
      <c r="N32" s="222"/>
      <c r="O32" s="222"/>
      <c r="P32" s="222"/>
      <c r="Q32" s="222"/>
      <c r="R32" s="222"/>
      <c r="S32" s="230" t="s">
        <v>276</v>
      </c>
      <c r="T32" s="230"/>
      <c r="U32" s="230"/>
      <c r="V32" s="222">
        <v>12634</v>
      </c>
      <c r="W32" s="222"/>
      <c r="X32" s="222"/>
      <c r="Y32" s="222"/>
      <c r="Z32" s="222"/>
      <c r="AA32" s="222"/>
      <c r="AB32" s="228">
        <v>-221</v>
      </c>
      <c r="AC32" s="228"/>
      <c r="AD32" s="228"/>
      <c r="AE32" s="222">
        <v>12280</v>
      </c>
      <c r="AF32" s="222"/>
      <c r="AG32" s="222"/>
      <c r="AH32" s="222"/>
      <c r="AI32" s="222"/>
      <c r="AJ32" s="222"/>
      <c r="AK32" s="222"/>
      <c r="AL32" s="222"/>
      <c r="AM32" s="222">
        <v>354</v>
      </c>
      <c r="AN32" s="222"/>
      <c r="AO32" s="222"/>
      <c r="AP32" s="222"/>
      <c r="AQ32" s="222"/>
      <c r="AR32" s="222"/>
      <c r="AS32" s="222"/>
      <c r="AT32" s="222"/>
      <c r="AU32" s="222">
        <v>35777</v>
      </c>
      <c r="AV32" s="222"/>
      <c r="AW32" s="222"/>
      <c r="AX32" s="222"/>
      <c r="AY32" s="222"/>
      <c r="AZ32" s="222"/>
      <c r="BA32" s="222"/>
      <c r="BB32" s="222"/>
      <c r="BC32" s="227">
        <v>98333</v>
      </c>
      <c r="BD32" s="227"/>
      <c r="BE32" s="227"/>
      <c r="BF32" s="227"/>
      <c r="BG32" s="227"/>
      <c r="BH32" s="227"/>
      <c r="BI32" s="227"/>
      <c r="BJ32" s="227"/>
      <c r="BK32" s="159"/>
    </row>
    <row r="33" spans="6:63" ht="9.75" customHeight="1">
      <c r="F33" s="154"/>
      <c r="G33" s="154"/>
      <c r="H33" s="154"/>
      <c r="I33" s="154"/>
      <c r="M33" s="155"/>
      <c r="N33" s="156"/>
      <c r="O33" s="156"/>
      <c r="P33" s="156"/>
      <c r="Q33" s="156"/>
      <c r="R33" s="156"/>
      <c r="S33" s="157"/>
      <c r="T33" s="157"/>
      <c r="U33" s="157"/>
      <c r="V33" s="156"/>
      <c r="W33" s="156"/>
      <c r="X33" s="156"/>
      <c r="Y33" s="156"/>
      <c r="Z33" s="156"/>
      <c r="AA33" s="156"/>
      <c r="AB33" s="158"/>
      <c r="AC33" s="158"/>
      <c r="AD33" s="158"/>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9"/>
      <c r="BD33" s="159"/>
      <c r="BE33" s="159"/>
      <c r="BF33" s="159"/>
      <c r="BG33" s="159"/>
      <c r="BH33" s="159"/>
      <c r="BI33" s="159"/>
      <c r="BJ33" s="159"/>
      <c r="BK33" s="159"/>
    </row>
    <row r="34" spans="6:63" ht="13.5" customHeight="1">
      <c r="F34" s="154"/>
      <c r="G34" s="231">
        <v>60</v>
      </c>
      <c r="H34" s="231"/>
      <c r="I34" s="231"/>
      <c r="M34" s="223">
        <v>1915</v>
      </c>
      <c r="N34" s="222"/>
      <c r="O34" s="222"/>
      <c r="P34" s="222"/>
      <c r="Q34" s="222"/>
      <c r="R34" s="222"/>
      <c r="S34" s="230"/>
      <c r="T34" s="230"/>
      <c r="U34" s="230"/>
      <c r="V34" s="222">
        <v>14474</v>
      </c>
      <c r="W34" s="222"/>
      <c r="X34" s="222"/>
      <c r="Y34" s="222"/>
      <c r="Z34" s="222"/>
      <c r="AA34" s="222"/>
      <c r="AB34" s="228"/>
      <c r="AC34" s="228"/>
      <c r="AD34" s="228"/>
      <c r="AE34" s="222">
        <v>13112</v>
      </c>
      <c r="AF34" s="222"/>
      <c r="AG34" s="222"/>
      <c r="AH34" s="222"/>
      <c r="AI34" s="222"/>
      <c r="AJ34" s="222"/>
      <c r="AK34" s="222"/>
      <c r="AL34" s="222"/>
      <c r="AM34" s="222">
        <v>1362</v>
      </c>
      <c r="AN34" s="222"/>
      <c r="AO34" s="222"/>
      <c r="AP34" s="222"/>
      <c r="AQ34" s="222"/>
      <c r="AR34" s="222"/>
      <c r="AS34" s="222"/>
      <c r="AT34" s="222"/>
      <c r="AU34" s="222">
        <v>39826</v>
      </c>
      <c r="AV34" s="222"/>
      <c r="AW34" s="222"/>
      <c r="AX34" s="222"/>
      <c r="AY34" s="222"/>
      <c r="AZ34" s="222"/>
      <c r="BA34" s="222"/>
      <c r="BB34" s="222"/>
      <c r="BC34" s="227">
        <v>107292</v>
      </c>
      <c r="BD34" s="227"/>
      <c r="BE34" s="227"/>
      <c r="BF34" s="227"/>
      <c r="BG34" s="227"/>
      <c r="BH34" s="227"/>
      <c r="BI34" s="227"/>
      <c r="BJ34" s="227"/>
      <c r="BK34" s="159"/>
    </row>
    <row r="35" spans="6:63" ht="13.5" customHeight="1">
      <c r="F35" s="154" t="s">
        <v>273</v>
      </c>
      <c r="G35" s="231">
        <v>61</v>
      </c>
      <c r="H35" s="231"/>
      <c r="I35" s="231"/>
      <c r="M35" s="223">
        <v>944</v>
      </c>
      <c r="N35" s="222"/>
      <c r="O35" s="222"/>
      <c r="P35" s="222"/>
      <c r="Q35" s="222"/>
      <c r="R35" s="222"/>
      <c r="S35" s="230" t="s">
        <v>277</v>
      </c>
      <c r="T35" s="230"/>
      <c r="U35" s="230"/>
      <c r="V35" s="222">
        <v>12179</v>
      </c>
      <c r="W35" s="222"/>
      <c r="X35" s="222"/>
      <c r="Y35" s="222"/>
      <c r="Z35" s="222"/>
      <c r="AA35" s="222"/>
      <c r="AB35" s="228">
        <v>-213</v>
      </c>
      <c r="AC35" s="228"/>
      <c r="AD35" s="228"/>
      <c r="AE35" s="222">
        <v>11871</v>
      </c>
      <c r="AF35" s="222"/>
      <c r="AG35" s="222"/>
      <c r="AH35" s="222"/>
      <c r="AI35" s="222"/>
      <c r="AJ35" s="222"/>
      <c r="AK35" s="222"/>
      <c r="AL35" s="222"/>
      <c r="AM35" s="222">
        <v>308</v>
      </c>
      <c r="AN35" s="222"/>
      <c r="AO35" s="222"/>
      <c r="AP35" s="222"/>
      <c r="AQ35" s="222"/>
      <c r="AR35" s="222"/>
      <c r="AS35" s="222"/>
      <c r="AT35" s="222"/>
      <c r="AU35" s="222">
        <v>35871</v>
      </c>
      <c r="AV35" s="222"/>
      <c r="AW35" s="222"/>
      <c r="AX35" s="222"/>
      <c r="AY35" s="222"/>
      <c r="AZ35" s="222"/>
      <c r="BA35" s="222"/>
      <c r="BB35" s="222"/>
      <c r="BC35" s="227">
        <v>90993</v>
      </c>
      <c r="BD35" s="227"/>
      <c r="BE35" s="227"/>
      <c r="BF35" s="227"/>
      <c r="BG35" s="227"/>
      <c r="BH35" s="227"/>
      <c r="BI35" s="227"/>
      <c r="BJ35" s="227"/>
      <c r="BK35" s="159"/>
    </row>
    <row r="36" spans="6:63" ht="13.5" customHeight="1">
      <c r="F36" s="154" t="s">
        <v>273</v>
      </c>
      <c r="G36" s="231">
        <v>62</v>
      </c>
      <c r="H36" s="231"/>
      <c r="I36" s="231"/>
      <c r="M36" s="223">
        <v>833</v>
      </c>
      <c r="N36" s="222"/>
      <c r="O36" s="222"/>
      <c r="P36" s="222"/>
      <c r="Q36" s="222"/>
      <c r="R36" s="222"/>
      <c r="S36" s="230" t="s">
        <v>278</v>
      </c>
      <c r="T36" s="230"/>
      <c r="U36" s="230"/>
      <c r="V36" s="222">
        <v>10686</v>
      </c>
      <c r="W36" s="222"/>
      <c r="X36" s="222"/>
      <c r="Y36" s="222"/>
      <c r="Z36" s="222"/>
      <c r="AA36" s="222"/>
      <c r="AB36" s="228">
        <v>-166</v>
      </c>
      <c r="AC36" s="228"/>
      <c r="AD36" s="228"/>
      <c r="AE36" s="222">
        <v>10450</v>
      </c>
      <c r="AF36" s="222"/>
      <c r="AG36" s="222"/>
      <c r="AH36" s="222"/>
      <c r="AI36" s="222"/>
      <c r="AJ36" s="222"/>
      <c r="AK36" s="222"/>
      <c r="AL36" s="222"/>
      <c r="AM36" s="222">
        <v>236</v>
      </c>
      <c r="AN36" s="222"/>
      <c r="AO36" s="222"/>
      <c r="AP36" s="222"/>
      <c r="AQ36" s="222"/>
      <c r="AR36" s="222"/>
      <c r="AS36" s="222"/>
      <c r="AT36" s="222"/>
      <c r="AU36" s="222">
        <v>34300</v>
      </c>
      <c r="AV36" s="222"/>
      <c r="AW36" s="222"/>
      <c r="AX36" s="222"/>
      <c r="AY36" s="222"/>
      <c r="AZ36" s="222"/>
      <c r="BA36" s="222"/>
      <c r="BB36" s="222"/>
      <c r="BC36" s="227">
        <v>91391</v>
      </c>
      <c r="BD36" s="227"/>
      <c r="BE36" s="227"/>
      <c r="BF36" s="227"/>
      <c r="BG36" s="227"/>
      <c r="BH36" s="227"/>
      <c r="BI36" s="227"/>
      <c r="BJ36" s="227"/>
      <c r="BK36" s="159"/>
    </row>
    <row r="37" spans="7:63" ht="13.5" customHeight="1">
      <c r="G37" s="231">
        <v>63</v>
      </c>
      <c r="H37" s="231"/>
      <c r="I37" s="231"/>
      <c r="M37" s="223">
        <v>1636</v>
      </c>
      <c r="N37" s="222"/>
      <c r="O37" s="222"/>
      <c r="P37" s="222"/>
      <c r="Q37" s="222"/>
      <c r="R37" s="222"/>
      <c r="S37" s="230"/>
      <c r="T37" s="230"/>
      <c r="U37" s="230"/>
      <c r="V37" s="222">
        <v>12050</v>
      </c>
      <c r="W37" s="222"/>
      <c r="X37" s="222"/>
      <c r="Y37" s="222"/>
      <c r="Z37" s="222"/>
      <c r="AA37" s="222"/>
      <c r="AB37" s="228"/>
      <c r="AC37" s="228"/>
      <c r="AD37" s="228"/>
      <c r="AE37" s="222">
        <v>11010</v>
      </c>
      <c r="AF37" s="222"/>
      <c r="AG37" s="222"/>
      <c r="AH37" s="222"/>
      <c r="AI37" s="222"/>
      <c r="AJ37" s="222"/>
      <c r="AK37" s="222"/>
      <c r="AL37" s="222"/>
      <c r="AM37" s="222">
        <v>1040</v>
      </c>
      <c r="AN37" s="222"/>
      <c r="AO37" s="222"/>
      <c r="AP37" s="222"/>
      <c r="AQ37" s="222"/>
      <c r="AR37" s="222"/>
      <c r="AS37" s="222"/>
      <c r="AT37" s="222"/>
      <c r="AU37" s="222">
        <v>38963</v>
      </c>
      <c r="AV37" s="222"/>
      <c r="AW37" s="222"/>
      <c r="AX37" s="222"/>
      <c r="AY37" s="222"/>
      <c r="AZ37" s="222"/>
      <c r="BA37" s="222"/>
      <c r="BB37" s="222"/>
      <c r="BC37" s="227">
        <v>90797</v>
      </c>
      <c r="BD37" s="227"/>
      <c r="BE37" s="227"/>
      <c r="BF37" s="227"/>
      <c r="BG37" s="227"/>
      <c r="BH37" s="227"/>
      <c r="BI37" s="227"/>
      <c r="BJ37" s="227"/>
      <c r="BK37" s="159"/>
    </row>
    <row r="38" spans="3:63" ht="13.5" customHeight="1">
      <c r="C38" s="154" t="s">
        <v>273</v>
      </c>
      <c r="D38" s="232" t="s">
        <v>204</v>
      </c>
      <c r="E38" s="232"/>
      <c r="F38" s="232"/>
      <c r="G38" s="231" t="s">
        <v>24</v>
      </c>
      <c r="H38" s="231"/>
      <c r="I38" s="231"/>
      <c r="J38" s="233" t="s">
        <v>23</v>
      </c>
      <c r="K38" s="233"/>
      <c r="L38" s="31"/>
      <c r="M38" s="223">
        <v>742</v>
      </c>
      <c r="N38" s="222"/>
      <c r="O38" s="222"/>
      <c r="P38" s="222"/>
      <c r="Q38" s="222"/>
      <c r="R38" s="222"/>
      <c r="S38" s="230" t="s">
        <v>279</v>
      </c>
      <c r="T38" s="230"/>
      <c r="U38" s="230"/>
      <c r="V38" s="222">
        <v>9796</v>
      </c>
      <c r="W38" s="222"/>
      <c r="X38" s="222"/>
      <c r="Y38" s="222"/>
      <c r="Z38" s="222"/>
      <c r="AA38" s="222"/>
      <c r="AB38" s="228">
        <v>-155</v>
      </c>
      <c r="AC38" s="228"/>
      <c r="AD38" s="228"/>
      <c r="AE38" s="222">
        <v>9623</v>
      </c>
      <c r="AF38" s="222"/>
      <c r="AG38" s="222"/>
      <c r="AH38" s="222"/>
      <c r="AI38" s="222"/>
      <c r="AJ38" s="222"/>
      <c r="AK38" s="222"/>
      <c r="AL38" s="222"/>
      <c r="AM38" s="222">
        <v>173</v>
      </c>
      <c r="AN38" s="222"/>
      <c r="AO38" s="222"/>
      <c r="AP38" s="222"/>
      <c r="AQ38" s="222"/>
      <c r="AR38" s="222"/>
      <c r="AS38" s="222"/>
      <c r="AT38" s="222"/>
      <c r="AU38" s="222">
        <v>35505</v>
      </c>
      <c r="AV38" s="222"/>
      <c r="AW38" s="222"/>
      <c r="AX38" s="222"/>
      <c r="AY38" s="222"/>
      <c r="AZ38" s="222"/>
      <c r="BA38" s="222"/>
      <c r="BB38" s="222"/>
      <c r="BC38" s="227">
        <v>90498</v>
      </c>
      <c r="BD38" s="227"/>
      <c r="BE38" s="227"/>
      <c r="BF38" s="227"/>
      <c r="BG38" s="227"/>
      <c r="BH38" s="227"/>
      <c r="BI38" s="227"/>
      <c r="BJ38" s="227"/>
      <c r="BK38" s="159"/>
    </row>
    <row r="39" spans="3:63" ht="9.75" customHeight="1">
      <c r="C39" s="154"/>
      <c r="D39" s="154"/>
      <c r="E39" s="154"/>
      <c r="F39" s="154"/>
      <c r="G39" s="154"/>
      <c r="H39" s="154"/>
      <c r="I39" s="154"/>
      <c r="J39" s="31"/>
      <c r="K39" s="31"/>
      <c r="L39" s="31"/>
      <c r="M39" s="155"/>
      <c r="N39" s="156"/>
      <c r="O39" s="156"/>
      <c r="P39" s="156"/>
      <c r="Q39" s="156"/>
      <c r="R39" s="156"/>
      <c r="S39" s="157"/>
      <c r="T39" s="157"/>
      <c r="U39" s="157"/>
      <c r="V39" s="156"/>
      <c r="W39" s="156"/>
      <c r="X39" s="156"/>
      <c r="Y39" s="156"/>
      <c r="Z39" s="156"/>
      <c r="AA39" s="156"/>
      <c r="AB39" s="158"/>
      <c r="AC39" s="158"/>
      <c r="AD39" s="158"/>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9"/>
      <c r="BD39" s="159"/>
      <c r="BE39" s="159"/>
      <c r="BF39" s="159"/>
      <c r="BG39" s="159"/>
      <c r="BH39" s="159"/>
      <c r="BI39" s="159"/>
      <c r="BJ39" s="159"/>
      <c r="BK39" s="159"/>
    </row>
    <row r="40" spans="6:63" ht="13.5" customHeight="1">
      <c r="F40" s="154"/>
      <c r="G40" s="229" t="s">
        <v>280</v>
      </c>
      <c r="H40" s="229"/>
      <c r="I40" s="229"/>
      <c r="M40" s="223">
        <v>1466</v>
      </c>
      <c r="N40" s="222"/>
      <c r="O40" s="222"/>
      <c r="P40" s="222"/>
      <c r="Q40" s="222"/>
      <c r="R40" s="222"/>
      <c r="S40" s="230"/>
      <c r="T40" s="230"/>
      <c r="U40" s="230"/>
      <c r="V40" s="222">
        <v>11708</v>
      </c>
      <c r="W40" s="222"/>
      <c r="X40" s="222"/>
      <c r="Y40" s="222"/>
      <c r="Z40" s="222"/>
      <c r="AA40" s="222"/>
      <c r="AB40" s="228"/>
      <c r="AC40" s="228"/>
      <c r="AD40" s="228"/>
      <c r="AE40" s="222">
        <v>10738</v>
      </c>
      <c r="AF40" s="222"/>
      <c r="AG40" s="222"/>
      <c r="AH40" s="222"/>
      <c r="AI40" s="222"/>
      <c r="AJ40" s="222"/>
      <c r="AK40" s="222"/>
      <c r="AL40" s="222"/>
      <c r="AM40" s="222">
        <v>970</v>
      </c>
      <c r="AN40" s="222"/>
      <c r="AO40" s="222"/>
      <c r="AP40" s="222"/>
      <c r="AQ40" s="222"/>
      <c r="AR40" s="222"/>
      <c r="AS40" s="222"/>
      <c r="AT40" s="222"/>
      <c r="AU40" s="222">
        <v>40990</v>
      </c>
      <c r="AV40" s="222"/>
      <c r="AW40" s="222"/>
      <c r="AX40" s="222"/>
      <c r="AY40" s="222"/>
      <c r="AZ40" s="222"/>
      <c r="BA40" s="222"/>
      <c r="BB40" s="222"/>
      <c r="BC40" s="227">
        <v>100560</v>
      </c>
      <c r="BD40" s="227"/>
      <c r="BE40" s="227"/>
      <c r="BF40" s="227"/>
      <c r="BG40" s="227"/>
      <c r="BH40" s="227"/>
      <c r="BI40" s="227"/>
      <c r="BJ40" s="227"/>
      <c r="BK40" s="159"/>
    </row>
    <row r="41" spans="6:63" ht="13.5" customHeight="1">
      <c r="F41" s="154" t="s">
        <v>273</v>
      </c>
      <c r="G41" s="229" t="s">
        <v>25</v>
      </c>
      <c r="H41" s="229"/>
      <c r="I41" s="229"/>
      <c r="M41" s="223">
        <v>708</v>
      </c>
      <c r="N41" s="222"/>
      <c r="O41" s="222"/>
      <c r="P41" s="222"/>
      <c r="Q41" s="222"/>
      <c r="R41" s="222"/>
      <c r="S41" s="230" t="s">
        <v>278</v>
      </c>
      <c r="T41" s="230"/>
      <c r="U41" s="230"/>
      <c r="V41" s="222">
        <v>9623</v>
      </c>
      <c r="W41" s="222"/>
      <c r="X41" s="222"/>
      <c r="Y41" s="222"/>
      <c r="Z41" s="222"/>
      <c r="AA41" s="222"/>
      <c r="AB41" s="228">
        <v>-172</v>
      </c>
      <c r="AC41" s="228"/>
      <c r="AD41" s="228"/>
      <c r="AE41" s="222">
        <v>9445</v>
      </c>
      <c r="AF41" s="222"/>
      <c r="AG41" s="222"/>
      <c r="AH41" s="222"/>
      <c r="AI41" s="222"/>
      <c r="AJ41" s="222"/>
      <c r="AK41" s="222"/>
      <c r="AL41" s="222"/>
      <c r="AM41" s="222">
        <v>178</v>
      </c>
      <c r="AN41" s="222"/>
      <c r="AO41" s="222"/>
      <c r="AP41" s="222"/>
      <c r="AQ41" s="222"/>
      <c r="AR41" s="222"/>
      <c r="AS41" s="222"/>
      <c r="AT41" s="222"/>
      <c r="AU41" s="222">
        <v>38240</v>
      </c>
      <c r="AV41" s="222"/>
      <c r="AW41" s="222"/>
      <c r="AX41" s="222"/>
      <c r="AY41" s="222"/>
      <c r="AZ41" s="222"/>
      <c r="BA41" s="222"/>
      <c r="BB41" s="222"/>
      <c r="BC41" s="227">
        <v>91967</v>
      </c>
      <c r="BD41" s="227"/>
      <c r="BE41" s="227"/>
      <c r="BF41" s="227"/>
      <c r="BG41" s="227"/>
      <c r="BH41" s="227"/>
      <c r="BI41" s="227"/>
      <c r="BJ41" s="227"/>
      <c r="BK41" s="159"/>
    </row>
    <row r="42" spans="6:63" ht="13.5" customHeight="1">
      <c r="F42" s="154" t="s">
        <v>273</v>
      </c>
      <c r="G42" s="229" t="s">
        <v>26</v>
      </c>
      <c r="H42" s="229"/>
      <c r="I42" s="229"/>
      <c r="M42" s="223">
        <v>638</v>
      </c>
      <c r="N42" s="222"/>
      <c r="O42" s="222"/>
      <c r="P42" s="222"/>
      <c r="Q42" s="222"/>
      <c r="R42" s="222"/>
      <c r="S42" s="230" t="s">
        <v>281</v>
      </c>
      <c r="T42" s="230"/>
      <c r="U42" s="230"/>
      <c r="V42" s="222">
        <v>9152</v>
      </c>
      <c r="W42" s="222"/>
      <c r="X42" s="222"/>
      <c r="Y42" s="222"/>
      <c r="Z42" s="222"/>
      <c r="AA42" s="222"/>
      <c r="AB42" s="228">
        <v>-165</v>
      </c>
      <c r="AC42" s="228"/>
      <c r="AD42" s="228"/>
      <c r="AE42" s="222">
        <v>9008</v>
      </c>
      <c r="AF42" s="222"/>
      <c r="AG42" s="222"/>
      <c r="AH42" s="222"/>
      <c r="AI42" s="222"/>
      <c r="AJ42" s="222"/>
      <c r="AK42" s="222"/>
      <c r="AL42" s="222"/>
      <c r="AM42" s="222">
        <v>144</v>
      </c>
      <c r="AN42" s="222"/>
      <c r="AO42" s="222"/>
      <c r="AP42" s="222"/>
      <c r="AQ42" s="222"/>
      <c r="AR42" s="222"/>
      <c r="AS42" s="222"/>
      <c r="AT42" s="222"/>
      <c r="AU42" s="222">
        <v>37519</v>
      </c>
      <c r="AV42" s="222"/>
      <c r="AW42" s="222"/>
      <c r="AX42" s="222"/>
      <c r="AY42" s="222"/>
      <c r="AZ42" s="222"/>
      <c r="BA42" s="222"/>
      <c r="BB42" s="222"/>
      <c r="BC42" s="227">
        <v>81508</v>
      </c>
      <c r="BD42" s="227"/>
      <c r="BE42" s="227"/>
      <c r="BF42" s="227"/>
      <c r="BG42" s="227"/>
      <c r="BH42" s="227"/>
      <c r="BI42" s="227"/>
      <c r="BJ42" s="227"/>
      <c r="BK42" s="159"/>
    </row>
    <row r="43" spans="6:63" ht="13.5" customHeight="1">
      <c r="F43" s="154"/>
      <c r="G43" s="229" t="s">
        <v>27</v>
      </c>
      <c r="H43" s="229"/>
      <c r="I43" s="229"/>
      <c r="M43" s="223">
        <v>1296</v>
      </c>
      <c r="N43" s="222"/>
      <c r="O43" s="222"/>
      <c r="P43" s="222"/>
      <c r="Q43" s="222"/>
      <c r="R43" s="222"/>
      <c r="S43" s="230"/>
      <c r="T43" s="230"/>
      <c r="U43" s="230"/>
      <c r="V43" s="222">
        <v>9961</v>
      </c>
      <c r="W43" s="222"/>
      <c r="X43" s="222"/>
      <c r="Y43" s="222"/>
      <c r="Z43" s="222"/>
      <c r="AA43" s="222"/>
      <c r="AB43" s="228"/>
      <c r="AC43" s="228"/>
      <c r="AD43" s="228"/>
      <c r="AE43" s="222">
        <v>9180</v>
      </c>
      <c r="AF43" s="222"/>
      <c r="AG43" s="222"/>
      <c r="AH43" s="222"/>
      <c r="AI43" s="222"/>
      <c r="AJ43" s="222"/>
      <c r="AK43" s="222"/>
      <c r="AL43" s="222"/>
      <c r="AM43" s="222">
        <v>781</v>
      </c>
      <c r="AN43" s="222"/>
      <c r="AO43" s="222"/>
      <c r="AP43" s="222"/>
      <c r="AQ43" s="222"/>
      <c r="AR43" s="222"/>
      <c r="AS43" s="222"/>
      <c r="AT43" s="222"/>
      <c r="AU43" s="222">
        <v>37925</v>
      </c>
      <c r="AV43" s="222"/>
      <c r="AW43" s="222"/>
      <c r="AX43" s="222"/>
      <c r="AY43" s="222"/>
      <c r="AZ43" s="222"/>
      <c r="BA43" s="222"/>
      <c r="BB43" s="222"/>
      <c r="BC43" s="227">
        <v>74845</v>
      </c>
      <c r="BD43" s="227"/>
      <c r="BE43" s="227"/>
      <c r="BF43" s="227"/>
      <c r="BG43" s="227"/>
      <c r="BH43" s="227"/>
      <c r="BI43" s="227"/>
      <c r="BJ43" s="227"/>
      <c r="BK43" s="159"/>
    </row>
    <row r="44" spans="6:63" ht="13.5" customHeight="1">
      <c r="F44" s="154" t="s">
        <v>273</v>
      </c>
      <c r="G44" s="229" t="s">
        <v>28</v>
      </c>
      <c r="H44" s="229"/>
      <c r="I44" s="229"/>
      <c r="M44" s="223">
        <v>572</v>
      </c>
      <c r="N44" s="222"/>
      <c r="O44" s="222"/>
      <c r="P44" s="222"/>
      <c r="Q44" s="222"/>
      <c r="R44" s="222"/>
      <c r="S44" s="230" t="s">
        <v>282</v>
      </c>
      <c r="T44" s="230"/>
      <c r="U44" s="230"/>
      <c r="V44" s="222">
        <v>8137</v>
      </c>
      <c r="W44" s="222"/>
      <c r="X44" s="222"/>
      <c r="Y44" s="222"/>
      <c r="Z44" s="222"/>
      <c r="AA44" s="222"/>
      <c r="AB44" s="228">
        <v>-147</v>
      </c>
      <c r="AC44" s="228"/>
      <c r="AD44" s="228"/>
      <c r="AE44" s="222">
        <v>8034</v>
      </c>
      <c r="AF44" s="222"/>
      <c r="AG44" s="222"/>
      <c r="AH44" s="222"/>
      <c r="AI44" s="222"/>
      <c r="AJ44" s="222"/>
      <c r="AK44" s="222"/>
      <c r="AL44" s="222"/>
      <c r="AM44" s="222">
        <v>103</v>
      </c>
      <c r="AN44" s="222"/>
      <c r="AO44" s="222"/>
      <c r="AP44" s="222"/>
      <c r="AQ44" s="222"/>
      <c r="AR44" s="222"/>
      <c r="AS44" s="222"/>
      <c r="AT44" s="222"/>
      <c r="AU44" s="222">
        <v>34351</v>
      </c>
      <c r="AV44" s="222"/>
      <c r="AW44" s="222"/>
      <c r="AX44" s="222"/>
      <c r="AY44" s="222"/>
      <c r="AZ44" s="222"/>
      <c r="BA44" s="222"/>
      <c r="BB44" s="222"/>
      <c r="BC44" s="227">
        <v>66451</v>
      </c>
      <c r="BD44" s="227"/>
      <c r="BE44" s="227"/>
      <c r="BF44" s="227"/>
      <c r="BG44" s="227"/>
      <c r="BH44" s="227"/>
      <c r="BI44" s="227"/>
      <c r="BJ44" s="227"/>
      <c r="BK44" s="159"/>
    </row>
    <row r="45" spans="6:63" ht="9.75" customHeight="1">
      <c r="F45" s="154"/>
      <c r="G45" s="160"/>
      <c r="H45" s="160"/>
      <c r="I45" s="160"/>
      <c r="M45" s="155"/>
      <c r="N45" s="156"/>
      <c r="O45" s="156"/>
      <c r="P45" s="156"/>
      <c r="Q45" s="156"/>
      <c r="R45" s="156"/>
      <c r="S45" s="157"/>
      <c r="T45" s="157"/>
      <c r="U45" s="157"/>
      <c r="V45" s="156"/>
      <c r="W45" s="156"/>
      <c r="X45" s="156"/>
      <c r="Y45" s="156"/>
      <c r="Z45" s="156"/>
      <c r="AA45" s="156"/>
      <c r="AB45" s="158"/>
      <c r="AC45" s="158"/>
      <c r="AD45" s="158"/>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9"/>
      <c r="BD45" s="159"/>
      <c r="BE45" s="159"/>
      <c r="BF45" s="159"/>
      <c r="BG45" s="159"/>
      <c r="BH45" s="159"/>
      <c r="BI45" s="159"/>
      <c r="BJ45" s="159"/>
      <c r="BK45" s="159"/>
    </row>
    <row r="46" spans="6:63" ht="13.5" customHeight="1">
      <c r="F46" s="154"/>
      <c r="G46" s="229" t="s">
        <v>283</v>
      </c>
      <c r="H46" s="229"/>
      <c r="I46" s="229"/>
      <c r="M46" s="223">
        <v>1187</v>
      </c>
      <c r="N46" s="222"/>
      <c r="O46" s="222"/>
      <c r="P46" s="222"/>
      <c r="Q46" s="222"/>
      <c r="R46" s="222"/>
      <c r="S46" s="230"/>
      <c r="T46" s="230"/>
      <c r="U46" s="230"/>
      <c r="V46" s="222">
        <v>9067</v>
      </c>
      <c r="W46" s="222"/>
      <c r="X46" s="222"/>
      <c r="Y46" s="222"/>
      <c r="Z46" s="222"/>
      <c r="AA46" s="222"/>
      <c r="AB46" s="228"/>
      <c r="AC46" s="228"/>
      <c r="AD46" s="228"/>
      <c r="AE46" s="222">
        <v>8378</v>
      </c>
      <c r="AF46" s="222"/>
      <c r="AG46" s="222"/>
      <c r="AH46" s="222"/>
      <c r="AI46" s="222"/>
      <c r="AJ46" s="222"/>
      <c r="AK46" s="222"/>
      <c r="AL46" s="222"/>
      <c r="AM46" s="222">
        <v>689</v>
      </c>
      <c r="AN46" s="222"/>
      <c r="AO46" s="222"/>
      <c r="AP46" s="222"/>
      <c r="AQ46" s="222"/>
      <c r="AR46" s="222"/>
      <c r="AS46" s="222"/>
      <c r="AT46" s="222"/>
      <c r="AU46" s="222">
        <v>35327</v>
      </c>
      <c r="AV46" s="222"/>
      <c r="AW46" s="222"/>
      <c r="AX46" s="222"/>
      <c r="AY46" s="222"/>
      <c r="AZ46" s="222"/>
      <c r="BA46" s="222"/>
      <c r="BB46" s="222"/>
      <c r="BC46" s="227">
        <v>72499</v>
      </c>
      <c r="BD46" s="227"/>
      <c r="BE46" s="227"/>
      <c r="BF46" s="227"/>
      <c r="BG46" s="227"/>
      <c r="BH46" s="227"/>
      <c r="BI46" s="227"/>
      <c r="BJ46" s="227"/>
      <c r="BK46" s="159"/>
    </row>
    <row r="47" spans="6:63" ht="13.5" customHeight="1">
      <c r="F47" s="154" t="s">
        <v>273</v>
      </c>
      <c r="G47" s="229" t="s">
        <v>29</v>
      </c>
      <c r="H47" s="229"/>
      <c r="I47" s="229"/>
      <c r="M47" s="223">
        <v>511</v>
      </c>
      <c r="N47" s="222"/>
      <c r="O47" s="222"/>
      <c r="P47" s="222"/>
      <c r="Q47" s="222"/>
      <c r="R47" s="222"/>
      <c r="S47" s="230" t="s">
        <v>284</v>
      </c>
      <c r="T47" s="230"/>
      <c r="U47" s="230"/>
      <c r="V47" s="222">
        <v>7148</v>
      </c>
      <c r="W47" s="222"/>
      <c r="X47" s="222"/>
      <c r="Y47" s="222"/>
      <c r="Z47" s="222"/>
      <c r="AA47" s="222"/>
      <c r="AB47" s="228">
        <v>-149</v>
      </c>
      <c r="AC47" s="228"/>
      <c r="AD47" s="228"/>
      <c r="AE47" s="222">
        <v>7065</v>
      </c>
      <c r="AF47" s="222"/>
      <c r="AG47" s="222"/>
      <c r="AH47" s="222"/>
      <c r="AI47" s="222"/>
      <c r="AJ47" s="222"/>
      <c r="AK47" s="222"/>
      <c r="AL47" s="222"/>
      <c r="AM47" s="222">
        <v>83</v>
      </c>
      <c r="AN47" s="222"/>
      <c r="AO47" s="222"/>
      <c r="AP47" s="222"/>
      <c r="AQ47" s="222"/>
      <c r="AR47" s="222"/>
      <c r="AS47" s="222"/>
      <c r="AT47" s="222"/>
      <c r="AU47" s="222">
        <v>31754</v>
      </c>
      <c r="AV47" s="222"/>
      <c r="AW47" s="222"/>
      <c r="AX47" s="222"/>
      <c r="AY47" s="222"/>
      <c r="AZ47" s="222"/>
      <c r="BA47" s="222"/>
      <c r="BB47" s="222"/>
      <c r="BC47" s="227">
        <v>62198</v>
      </c>
      <c r="BD47" s="227"/>
      <c r="BE47" s="227"/>
      <c r="BF47" s="227"/>
      <c r="BG47" s="227"/>
      <c r="BH47" s="227"/>
      <c r="BI47" s="227"/>
      <c r="BJ47" s="227"/>
      <c r="BK47" s="159"/>
    </row>
    <row r="48" spans="6:63" ht="13.5" customHeight="1">
      <c r="F48" s="154" t="s">
        <v>273</v>
      </c>
      <c r="G48" s="229" t="s">
        <v>30</v>
      </c>
      <c r="H48" s="229"/>
      <c r="I48" s="229"/>
      <c r="M48" s="223">
        <v>476</v>
      </c>
      <c r="N48" s="222"/>
      <c r="O48" s="222"/>
      <c r="P48" s="222"/>
      <c r="Q48" s="222"/>
      <c r="R48" s="222"/>
      <c r="S48" s="230" t="s">
        <v>285</v>
      </c>
      <c r="T48" s="230"/>
      <c r="U48" s="230"/>
      <c r="V48" s="222">
        <v>6999</v>
      </c>
      <c r="W48" s="222"/>
      <c r="X48" s="222"/>
      <c r="Y48" s="222"/>
      <c r="Z48" s="222"/>
      <c r="AA48" s="222"/>
      <c r="AB48" s="228">
        <v>-113</v>
      </c>
      <c r="AC48" s="228"/>
      <c r="AD48" s="228"/>
      <c r="AE48" s="222">
        <v>6928</v>
      </c>
      <c r="AF48" s="222"/>
      <c r="AG48" s="222"/>
      <c r="AH48" s="222"/>
      <c r="AI48" s="222"/>
      <c r="AJ48" s="222"/>
      <c r="AK48" s="222"/>
      <c r="AL48" s="222"/>
      <c r="AM48" s="222">
        <v>71</v>
      </c>
      <c r="AN48" s="222"/>
      <c r="AO48" s="222"/>
      <c r="AP48" s="222"/>
      <c r="AQ48" s="222"/>
      <c r="AR48" s="222"/>
      <c r="AS48" s="222"/>
      <c r="AT48" s="222"/>
      <c r="AU48" s="222">
        <v>30120</v>
      </c>
      <c r="AV48" s="222"/>
      <c r="AW48" s="222"/>
      <c r="AX48" s="222"/>
      <c r="AY48" s="222"/>
      <c r="AZ48" s="222"/>
      <c r="BA48" s="222"/>
      <c r="BB48" s="222"/>
      <c r="BC48" s="227">
        <v>59831</v>
      </c>
      <c r="BD48" s="227"/>
      <c r="BE48" s="227"/>
      <c r="BF48" s="227"/>
      <c r="BG48" s="227"/>
      <c r="BH48" s="227"/>
      <c r="BI48" s="227"/>
      <c r="BJ48" s="227"/>
      <c r="BK48" s="159"/>
    </row>
    <row r="49" spans="6:63" ht="13.5" customHeight="1">
      <c r="F49" s="154"/>
      <c r="G49" s="229" t="s">
        <v>286</v>
      </c>
      <c r="H49" s="229"/>
      <c r="I49" s="229"/>
      <c r="M49" s="223">
        <v>1301</v>
      </c>
      <c r="N49" s="222"/>
      <c r="O49" s="222"/>
      <c r="P49" s="222"/>
      <c r="Q49" s="222"/>
      <c r="R49" s="222"/>
      <c r="S49" s="230"/>
      <c r="T49" s="230"/>
      <c r="U49" s="230"/>
      <c r="V49" s="222">
        <v>9947</v>
      </c>
      <c r="W49" s="222"/>
      <c r="X49" s="222"/>
      <c r="Y49" s="222"/>
      <c r="Z49" s="222"/>
      <c r="AA49" s="222"/>
      <c r="AB49" s="228"/>
      <c r="AC49" s="228"/>
      <c r="AD49" s="228"/>
      <c r="AE49" s="222">
        <v>9177</v>
      </c>
      <c r="AF49" s="222"/>
      <c r="AG49" s="222"/>
      <c r="AH49" s="222"/>
      <c r="AI49" s="222"/>
      <c r="AJ49" s="222"/>
      <c r="AK49" s="222"/>
      <c r="AL49" s="222"/>
      <c r="AM49" s="222">
        <v>770</v>
      </c>
      <c r="AN49" s="222"/>
      <c r="AO49" s="222"/>
      <c r="AP49" s="222"/>
      <c r="AQ49" s="222"/>
      <c r="AR49" s="222"/>
      <c r="AS49" s="222"/>
      <c r="AT49" s="222"/>
      <c r="AU49" s="222">
        <v>37639</v>
      </c>
      <c r="AV49" s="222"/>
      <c r="AW49" s="222"/>
      <c r="AX49" s="222"/>
      <c r="AY49" s="222"/>
      <c r="AZ49" s="222"/>
      <c r="BA49" s="222"/>
      <c r="BB49" s="222"/>
      <c r="BC49" s="227">
        <v>77249</v>
      </c>
      <c r="BD49" s="227"/>
      <c r="BE49" s="227"/>
      <c r="BF49" s="227"/>
      <c r="BG49" s="227"/>
      <c r="BH49" s="227"/>
      <c r="BI49" s="227"/>
      <c r="BJ49" s="227"/>
      <c r="BK49" s="159"/>
    </row>
    <row r="50" spans="6:63" ht="13.5" customHeight="1">
      <c r="F50" s="154" t="s">
        <v>273</v>
      </c>
      <c r="G50" s="229" t="s">
        <v>287</v>
      </c>
      <c r="H50" s="229"/>
      <c r="I50" s="229"/>
      <c r="M50" s="223">
        <v>542</v>
      </c>
      <c r="N50" s="222"/>
      <c r="O50" s="222"/>
      <c r="P50" s="222"/>
      <c r="Q50" s="222"/>
      <c r="R50" s="222"/>
      <c r="S50" s="230" t="s">
        <v>288</v>
      </c>
      <c r="T50" s="230"/>
      <c r="U50" s="230"/>
      <c r="V50" s="222">
        <v>7548</v>
      </c>
      <c r="W50" s="222"/>
      <c r="X50" s="222"/>
      <c r="Y50" s="222"/>
      <c r="Z50" s="222"/>
      <c r="AA50" s="222"/>
      <c r="AB50" s="228">
        <v>-119</v>
      </c>
      <c r="AC50" s="228"/>
      <c r="AD50" s="228"/>
      <c r="AE50" s="222">
        <v>7479</v>
      </c>
      <c r="AF50" s="222"/>
      <c r="AG50" s="222"/>
      <c r="AH50" s="222"/>
      <c r="AI50" s="222"/>
      <c r="AJ50" s="222"/>
      <c r="AK50" s="222"/>
      <c r="AL50" s="222"/>
      <c r="AM50" s="222">
        <v>69</v>
      </c>
      <c r="AN50" s="222"/>
      <c r="AO50" s="222"/>
      <c r="AP50" s="222"/>
      <c r="AQ50" s="222"/>
      <c r="AR50" s="222"/>
      <c r="AS50" s="222"/>
      <c r="AT50" s="222"/>
      <c r="AU50" s="222">
        <v>31712</v>
      </c>
      <c r="AV50" s="222"/>
      <c r="AW50" s="222"/>
      <c r="AX50" s="222"/>
      <c r="AY50" s="222"/>
      <c r="AZ50" s="222"/>
      <c r="BA50" s="222"/>
      <c r="BB50" s="222"/>
      <c r="BC50" s="227">
        <v>60138</v>
      </c>
      <c r="BD50" s="227"/>
      <c r="BE50" s="227"/>
      <c r="BF50" s="227"/>
      <c r="BG50" s="227"/>
      <c r="BH50" s="227"/>
      <c r="BI50" s="227"/>
      <c r="BJ50" s="227"/>
      <c r="BK50" s="159"/>
    </row>
    <row r="51" spans="6:63" ht="9.75" customHeight="1">
      <c r="F51" s="154"/>
      <c r="G51" s="160"/>
      <c r="H51" s="160"/>
      <c r="I51" s="160"/>
      <c r="M51" s="155"/>
      <c r="N51" s="156"/>
      <c r="O51" s="156"/>
      <c r="P51" s="156"/>
      <c r="Q51" s="156"/>
      <c r="R51" s="156"/>
      <c r="S51" s="157"/>
      <c r="T51" s="157"/>
      <c r="U51" s="157"/>
      <c r="V51" s="156"/>
      <c r="W51" s="156"/>
      <c r="X51" s="156"/>
      <c r="Y51" s="156"/>
      <c r="Z51" s="156"/>
      <c r="AA51" s="156"/>
      <c r="AB51" s="158"/>
      <c r="AC51" s="158"/>
      <c r="AD51" s="158"/>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9"/>
      <c r="BD51" s="159"/>
      <c r="BE51" s="159"/>
      <c r="BF51" s="159"/>
      <c r="BG51" s="159"/>
      <c r="BH51" s="159"/>
      <c r="BI51" s="159"/>
      <c r="BJ51" s="159"/>
      <c r="BK51" s="159"/>
    </row>
    <row r="52" spans="2:63" ht="13.5" customHeight="1">
      <c r="B52" s="32"/>
      <c r="C52" s="32"/>
      <c r="D52" s="32"/>
      <c r="E52" s="32"/>
      <c r="F52" s="32"/>
      <c r="G52" s="217" t="s">
        <v>289</v>
      </c>
      <c r="H52" s="217"/>
      <c r="I52" s="217"/>
      <c r="J52" s="32"/>
      <c r="K52" s="32"/>
      <c r="L52" s="32"/>
      <c r="M52" s="223">
        <v>1121</v>
      </c>
      <c r="N52" s="222"/>
      <c r="O52" s="222"/>
      <c r="P52" s="222"/>
      <c r="Q52" s="222"/>
      <c r="R52" s="222"/>
      <c r="S52" s="225"/>
      <c r="T52" s="225"/>
      <c r="U52" s="225"/>
      <c r="V52" s="222">
        <v>8295</v>
      </c>
      <c r="W52" s="222"/>
      <c r="X52" s="222"/>
      <c r="Y52" s="222"/>
      <c r="Z52" s="222"/>
      <c r="AA52" s="222"/>
      <c r="AB52" s="226"/>
      <c r="AC52" s="226"/>
      <c r="AD52" s="226"/>
      <c r="AE52" s="222">
        <v>7645</v>
      </c>
      <c r="AF52" s="222"/>
      <c r="AG52" s="222"/>
      <c r="AH52" s="222"/>
      <c r="AI52" s="222"/>
      <c r="AJ52" s="222"/>
      <c r="AK52" s="222"/>
      <c r="AL52" s="222"/>
      <c r="AM52" s="222">
        <v>650</v>
      </c>
      <c r="AN52" s="222"/>
      <c r="AO52" s="222"/>
      <c r="AP52" s="222"/>
      <c r="AQ52" s="222"/>
      <c r="AR52" s="222"/>
      <c r="AS52" s="222"/>
      <c r="AT52" s="222"/>
      <c r="AU52" s="222">
        <v>30139</v>
      </c>
      <c r="AV52" s="222"/>
      <c r="AW52" s="222"/>
      <c r="AX52" s="222"/>
      <c r="AY52" s="222"/>
      <c r="AZ52" s="222"/>
      <c r="BA52" s="222"/>
      <c r="BB52" s="222"/>
      <c r="BC52" s="222">
        <v>60687</v>
      </c>
      <c r="BD52" s="222"/>
      <c r="BE52" s="222"/>
      <c r="BF52" s="222"/>
      <c r="BG52" s="222"/>
      <c r="BH52" s="222"/>
      <c r="BI52" s="222"/>
      <c r="BJ52" s="222"/>
      <c r="BK52" s="156"/>
    </row>
    <row r="53" spans="2:63" s="164" customFormat="1" ht="13.5" customHeight="1">
      <c r="B53" s="162"/>
      <c r="C53" s="162"/>
      <c r="D53" s="162"/>
      <c r="E53" s="162"/>
      <c r="F53" s="154" t="s">
        <v>273</v>
      </c>
      <c r="G53" s="217" t="s">
        <v>173</v>
      </c>
      <c r="H53" s="217"/>
      <c r="I53" s="217"/>
      <c r="J53" s="32"/>
      <c r="K53" s="32"/>
      <c r="L53" s="32"/>
      <c r="M53" s="223">
        <v>472</v>
      </c>
      <c r="N53" s="222"/>
      <c r="O53" s="222"/>
      <c r="P53" s="222"/>
      <c r="Q53" s="222"/>
      <c r="R53" s="222"/>
      <c r="S53" s="225" t="s">
        <v>290</v>
      </c>
      <c r="T53" s="225"/>
      <c r="U53" s="225"/>
      <c r="V53" s="222">
        <v>6638</v>
      </c>
      <c r="W53" s="222"/>
      <c r="X53" s="222"/>
      <c r="Y53" s="222"/>
      <c r="Z53" s="222"/>
      <c r="AA53" s="222"/>
      <c r="AB53" s="225" t="s">
        <v>291</v>
      </c>
      <c r="AC53" s="225"/>
      <c r="AD53" s="225"/>
      <c r="AE53" s="222">
        <v>6575</v>
      </c>
      <c r="AF53" s="222"/>
      <c r="AG53" s="222"/>
      <c r="AH53" s="222"/>
      <c r="AI53" s="222"/>
      <c r="AJ53" s="222"/>
      <c r="AK53" s="222"/>
      <c r="AL53" s="222"/>
      <c r="AM53" s="222">
        <v>63</v>
      </c>
      <c r="AN53" s="222"/>
      <c r="AO53" s="222"/>
      <c r="AP53" s="222"/>
      <c r="AQ53" s="222"/>
      <c r="AR53" s="222"/>
      <c r="AS53" s="222"/>
      <c r="AT53" s="222"/>
      <c r="AU53" s="222">
        <v>28037</v>
      </c>
      <c r="AV53" s="222"/>
      <c r="AW53" s="222"/>
      <c r="AX53" s="222"/>
      <c r="AY53" s="222"/>
      <c r="AZ53" s="222"/>
      <c r="BA53" s="222"/>
      <c r="BB53" s="222"/>
      <c r="BC53" s="222">
        <v>52244</v>
      </c>
      <c r="BD53" s="222"/>
      <c r="BE53" s="222"/>
      <c r="BF53" s="222"/>
      <c r="BG53" s="222"/>
      <c r="BH53" s="222"/>
      <c r="BI53" s="222"/>
      <c r="BJ53" s="222"/>
      <c r="BK53" s="163"/>
    </row>
    <row r="54" spans="2:63" s="164" customFormat="1" ht="13.5" customHeight="1">
      <c r="B54" s="162"/>
      <c r="C54" s="162"/>
      <c r="D54" s="162"/>
      <c r="E54" s="162"/>
      <c r="F54" s="154" t="s">
        <v>273</v>
      </c>
      <c r="G54" s="217" t="s">
        <v>292</v>
      </c>
      <c r="H54" s="217"/>
      <c r="I54" s="217"/>
      <c r="J54" s="32"/>
      <c r="K54" s="32"/>
      <c r="L54" s="32"/>
      <c r="M54" s="223">
        <v>405</v>
      </c>
      <c r="N54" s="222"/>
      <c r="O54" s="222"/>
      <c r="P54" s="222"/>
      <c r="Q54" s="222"/>
      <c r="R54" s="222"/>
      <c r="S54" s="225"/>
      <c r="T54" s="225"/>
      <c r="U54" s="225"/>
      <c r="V54" s="222">
        <v>6046</v>
      </c>
      <c r="W54" s="222"/>
      <c r="X54" s="222"/>
      <c r="Y54" s="222"/>
      <c r="Z54" s="222"/>
      <c r="AA54" s="222"/>
      <c r="AB54" s="226"/>
      <c r="AC54" s="226"/>
      <c r="AD54" s="226"/>
      <c r="AE54" s="222">
        <v>5993</v>
      </c>
      <c r="AF54" s="222"/>
      <c r="AG54" s="222"/>
      <c r="AH54" s="222"/>
      <c r="AI54" s="222"/>
      <c r="AJ54" s="222"/>
      <c r="AK54" s="222"/>
      <c r="AL54" s="222"/>
      <c r="AM54" s="222">
        <v>53</v>
      </c>
      <c r="AN54" s="222"/>
      <c r="AO54" s="222"/>
      <c r="AP54" s="222"/>
      <c r="AQ54" s="222"/>
      <c r="AR54" s="222"/>
      <c r="AS54" s="222"/>
      <c r="AT54" s="222"/>
      <c r="AU54" s="222">
        <v>25394</v>
      </c>
      <c r="AV54" s="222"/>
      <c r="AW54" s="222"/>
      <c r="AX54" s="222"/>
      <c r="AY54" s="222"/>
      <c r="AZ54" s="222"/>
      <c r="BA54" s="222"/>
      <c r="BB54" s="222"/>
      <c r="BC54" s="222">
        <v>51086</v>
      </c>
      <c r="BD54" s="222"/>
      <c r="BE54" s="222"/>
      <c r="BF54" s="222"/>
      <c r="BG54" s="222"/>
      <c r="BH54" s="222"/>
      <c r="BI54" s="222"/>
      <c r="BJ54" s="222"/>
      <c r="BK54" s="163"/>
    </row>
    <row r="55" spans="2:63" ht="13.5" customHeight="1">
      <c r="B55" s="32"/>
      <c r="C55" s="162"/>
      <c r="D55" s="162"/>
      <c r="E55" s="162"/>
      <c r="F55" s="154"/>
      <c r="G55" s="217" t="s">
        <v>293</v>
      </c>
      <c r="H55" s="217"/>
      <c r="I55" s="217"/>
      <c r="J55" s="162"/>
      <c r="K55" s="162"/>
      <c r="L55" s="162"/>
      <c r="M55" s="223">
        <v>858</v>
      </c>
      <c r="N55" s="222"/>
      <c r="O55" s="222"/>
      <c r="P55" s="222"/>
      <c r="Q55" s="222"/>
      <c r="R55" s="222"/>
      <c r="S55" s="225"/>
      <c r="T55" s="225"/>
      <c r="U55" s="225"/>
      <c r="V55" s="222">
        <v>6484</v>
      </c>
      <c r="W55" s="222"/>
      <c r="X55" s="222"/>
      <c r="Y55" s="222"/>
      <c r="Z55" s="222"/>
      <c r="AA55" s="222"/>
      <c r="AB55" s="226"/>
      <c r="AC55" s="226"/>
      <c r="AD55" s="226"/>
      <c r="AE55" s="222">
        <v>5994</v>
      </c>
      <c r="AF55" s="222"/>
      <c r="AG55" s="222"/>
      <c r="AH55" s="222"/>
      <c r="AI55" s="222"/>
      <c r="AJ55" s="222"/>
      <c r="AK55" s="222"/>
      <c r="AL55" s="222"/>
      <c r="AM55" s="222">
        <v>490</v>
      </c>
      <c r="AN55" s="222"/>
      <c r="AO55" s="222"/>
      <c r="AP55" s="222"/>
      <c r="AQ55" s="222"/>
      <c r="AR55" s="222"/>
      <c r="AS55" s="222"/>
      <c r="AT55" s="222"/>
      <c r="AU55" s="222">
        <v>24768</v>
      </c>
      <c r="AV55" s="222"/>
      <c r="AW55" s="222"/>
      <c r="AX55" s="222"/>
      <c r="AY55" s="222"/>
      <c r="AZ55" s="222"/>
      <c r="BA55" s="222"/>
      <c r="BB55" s="222"/>
      <c r="BC55" s="222">
        <v>47952</v>
      </c>
      <c r="BD55" s="222"/>
      <c r="BE55" s="222"/>
      <c r="BF55" s="222"/>
      <c r="BG55" s="222"/>
      <c r="BH55" s="222"/>
      <c r="BI55" s="222"/>
      <c r="BJ55" s="222"/>
      <c r="BK55" s="32"/>
    </row>
    <row r="56" spans="2:63" ht="13.5" customHeight="1">
      <c r="B56" s="32"/>
      <c r="C56" s="162"/>
      <c r="D56" s="162"/>
      <c r="E56" s="162"/>
      <c r="F56" s="154" t="s">
        <v>273</v>
      </c>
      <c r="G56" s="217" t="s">
        <v>294</v>
      </c>
      <c r="H56" s="217"/>
      <c r="I56" s="217"/>
      <c r="J56" s="162"/>
      <c r="K56" s="162"/>
      <c r="L56" s="166"/>
      <c r="M56" s="223">
        <v>354</v>
      </c>
      <c r="N56" s="222"/>
      <c r="O56" s="222"/>
      <c r="P56" s="222"/>
      <c r="Q56" s="222"/>
      <c r="R56" s="222"/>
      <c r="S56" s="225"/>
      <c r="T56" s="225"/>
      <c r="U56" s="225"/>
      <c r="V56" s="222">
        <v>5338</v>
      </c>
      <c r="W56" s="222"/>
      <c r="X56" s="222"/>
      <c r="Y56" s="222"/>
      <c r="Z56" s="222"/>
      <c r="AA56" s="222"/>
      <c r="AB56" s="226"/>
      <c r="AC56" s="226"/>
      <c r="AD56" s="226"/>
      <c r="AE56" s="222">
        <v>5284</v>
      </c>
      <c r="AF56" s="222"/>
      <c r="AG56" s="222"/>
      <c r="AH56" s="222"/>
      <c r="AI56" s="222"/>
      <c r="AJ56" s="222"/>
      <c r="AK56" s="222"/>
      <c r="AL56" s="222"/>
      <c r="AM56" s="222">
        <v>54</v>
      </c>
      <c r="AN56" s="222"/>
      <c r="AO56" s="222"/>
      <c r="AP56" s="222"/>
      <c r="AQ56" s="222"/>
      <c r="AR56" s="222"/>
      <c r="AS56" s="222"/>
      <c r="AT56" s="222"/>
      <c r="AU56" s="222">
        <v>21242</v>
      </c>
      <c r="AV56" s="222"/>
      <c r="AW56" s="222"/>
      <c r="AX56" s="222"/>
      <c r="AY56" s="222"/>
      <c r="AZ56" s="222"/>
      <c r="BA56" s="222"/>
      <c r="BB56" s="222"/>
      <c r="BC56" s="222">
        <v>47826</v>
      </c>
      <c r="BD56" s="222"/>
      <c r="BE56" s="222"/>
      <c r="BF56" s="222"/>
      <c r="BG56" s="222"/>
      <c r="BH56" s="222"/>
      <c r="BI56" s="222"/>
      <c r="BJ56" s="222"/>
      <c r="BK56" s="32"/>
    </row>
    <row r="57" spans="2:63" ht="9.75" customHeight="1">
      <c r="B57" s="32"/>
      <c r="C57" s="162"/>
      <c r="D57" s="162"/>
      <c r="E57" s="162"/>
      <c r="F57" s="165"/>
      <c r="G57" s="167"/>
      <c r="H57" s="167"/>
      <c r="I57" s="167"/>
      <c r="J57" s="162"/>
      <c r="K57" s="162"/>
      <c r="L57" s="166"/>
      <c r="M57" s="168"/>
      <c r="N57" s="163"/>
      <c r="O57" s="163"/>
      <c r="P57" s="163"/>
      <c r="Q57" s="163"/>
      <c r="R57" s="163"/>
      <c r="S57" s="167"/>
      <c r="T57" s="167"/>
      <c r="U57" s="167"/>
      <c r="V57" s="163"/>
      <c r="W57" s="163"/>
      <c r="X57" s="163"/>
      <c r="Y57" s="163"/>
      <c r="Z57" s="163"/>
      <c r="AA57" s="163"/>
      <c r="AB57" s="169"/>
      <c r="AC57" s="169"/>
      <c r="AD57" s="169"/>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32"/>
    </row>
    <row r="58" spans="2:63" ht="13.5" customHeight="1">
      <c r="B58" s="32"/>
      <c r="C58" s="32"/>
      <c r="D58" s="32"/>
      <c r="E58" s="32"/>
      <c r="F58" s="154"/>
      <c r="G58" s="217" t="s">
        <v>295</v>
      </c>
      <c r="H58" s="217"/>
      <c r="I58" s="217"/>
      <c r="J58" s="32"/>
      <c r="K58" s="32"/>
      <c r="L58" s="180"/>
      <c r="M58" s="223">
        <v>735</v>
      </c>
      <c r="N58" s="222"/>
      <c r="O58" s="222"/>
      <c r="P58" s="222"/>
      <c r="Q58" s="222"/>
      <c r="R58" s="222"/>
      <c r="S58" s="217"/>
      <c r="T58" s="217"/>
      <c r="U58" s="217"/>
      <c r="V58" s="222">
        <v>5938</v>
      </c>
      <c r="W58" s="222"/>
      <c r="X58" s="222"/>
      <c r="Y58" s="222"/>
      <c r="Z58" s="222"/>
      <c r="AA58" s="222"/>
      <c r="AB58" s="224"/>
      <c r="AC58" s="224"/>
      <c r="AD58" s="224"/>
      <c r="AE58" s="222">
        <v>5505</v>
      </c>
      <c r="AF58" s="222"/>
      <c r="AG58" s="222"/>
      <c r="AH58" s="222"/>
      <c r="AI58" s="222"/>
      <c r="AJ58" s="222"/>
      <c r="AK58" s="222"/>
      <c r="AL58" s="222"/>
      <c r="AM58" s="222">
        <v>433</v>
      </c>
      <c r="AN58" s="222"/>
      <c r="AO58" s="222"/>
      <c r="AP58" s="222"/>
      <c r="AQ58" s="222"/>
      <c r="AR58" s="222"/>
      <c r="AS58" s="222"/>
      <c r="AT58" s="222"/>
      <c r="AU58" s="222">
        <v>22297</v>
      </c>
      <c r="AV58" s="222"/>
      <c r="AW58" s="222"/>
      <c r="AX58" s="222"/>
      <c r="AY58" s="222"/>
      <c r="AZ58" s="222"/>
      <c r="BA58" s="222"/>
      <c r="BB58" s="222"/>
      <c r="BC58" s="222">
        <v>49523</v>
      </c>
      <c r="BD58" s="222"/>
      <c r="BE58" s="222"/>
      <c r="BF58" s="222"/>
      <c r="BG58" s="222"/>
      <c r="BH58" s="222"/>
      <c r="BI58" s="222"/>
      <c r="BJ58" s="222"/>
      <c r="BK58" s="32"/>
    </row>
    <row r="59" spans="2:63" ht="13.5" customHeight="1">
      <c r="B59" s="32"/>
      <c r="C59" s="32"/>
      <c r="D59" s="32"/>
      <c r="E59" s="32"/>
      <c r="F59" s="154" t="s">
        <v>273</v>
      </c>
      <c r="G59" s="217" t="s">
        <v>296</v>
      </c>
      <c r="H59" s="217"/>
      <c r="I59" s="217"/>
      <c r="J59" s="32"/>
      <c r="K59" s="32"/>
      <c r="L59" s="180"/>
      <c r="M59" s="223">
        <v>323</v>
      </c>
      <c r="N59" s="222"/>
      <c r="O59" s="222"/>
      <c r="P59" s="222"/>
      <c r="Q59" s="222"/>
      <c r="R59" s="222"/>
      <c r="S59" s="217"/>
      <c r="T59" s="217"/>
      <c r="U59" s="217"/>
      <c r="V59" s="222">
        <v>4893</v>
      </c>
      <c r="W59" s="222"/>
      <c r="X59" s="222"/>
      <c r="Y59" s="222"/>
      <c r="Z59" s="222"/>
      <c r="AA59" s="222"/>
      <c r="AB59" s="224"/>
      <c r="AC59" s="224"/>
      <c r="AD59" s="224"/>
      <c r="AE59" s="222">
        <v>4844</v>
      </c>
      <c r="AF59" s="222"/>
      <c r="AG59" s="222"/>
      <c r="AH59" s="222"/>
      <c r="AI59" s="222"/>
      <c r="AJ59" s="222"/>
      <c r="AK59" s="222"/>
      <c r="AL59" s="222"/>
      <c r="AM59" s="222">
        <v>49</v>
      </c>
      <c r="AN59" s="222"/>
      <c r="AO59" s="222"/>
      <c r="AP59" s="222"/>
      <c r="AQ59" s="222"/>
      <c r="AR59" s="222"/>
      <c r="AS59" s="222"/>
      <c r="AT59" s="222"/>
      <c r="AU59" s="222">
        <v>20732</v>
      </c>
      <c r="AV59" s="222"/>
      <c r="AW59" s="222"/>
      <c r="AX59" s="222"/>
      <c r="AY59" s="222"/>
      <c r="AZ59" s="222"/>
      <c r="BA59" s="222"/>
      <c r="BB59" s="222"/>
      <c r="BC59" s="222">
        <v>48299</v>
      </c>
      <c r="BD59" s="222"/>
      <c r="BE59" s="222"/>
      <c r="BF59" s="222"/>
      <c r="BG59" s="222"/>
      <c r="BH59" s="222"/>
      <c r="BI59" s="222"/>
      <c r="BJ59" s="222"/>
      <c r="BK59" s="32"/>
    </row>
    <row r="60" spans="2:63" ht="13.5" customHeight="1">
      <c r="B60" s="32"/>
      <c r="C60" s="32"/>
      <c r="D60" s="32"/>
      <c r="E60" s="32"/>
      <c r="F60" s="154" t="s">
        <v>273</v>
      </c>
      <c r="G60" s="217" t="s">
        <v>297</v>
      </c>
      <c r="H60" s="217"/>
      <c r="I60" s="217"/>
      <c r="J60" s="32"/>
      <c r="K60" s="32"/>
      <c r="L60" s="180"/>
      <c r="M60" s="223">
        <v>326</v>
      </c>
      <c r="N60" s="222"/>
      <c r="O60" s="222"/>
      <c r="P60" s="222"/>
      <c r="Q60" s="222"/>
      <c r="R60" s="222"/>
      <c r="S60" s="247"/>
      <c r="T60" s="247"/>
      <c r="U60" s="247"/>
      <c r="V60" s="222">
        <v>4971</v>
      </c>
      <c r="W60" s="222"/>
      <c r="X60" s="222"/>
      <c r="Y60" s="222"/>
      <c r="Z60" s="222"/>
      <c r="AA60" s="222"/>
      <c r="AB60" s="246"/>
      <c r="AC60" s="246"/>
      <c r="AD60" s="246"/>
      <c r="AE60" s="222">
        <v>4943</v>
      </c>
      <c r="AF60" s="222"/>
      <c r="AG60" s="222"/>
      <c r="AH60" s="222"/>
      <c r="AI60" s="222"/>
      <c r="AJ60" s="222"/>
      <c r="AK60" s="222"/>
      <c r="AL60" s="222"/>
      <c r="AM60" s="222">
        <v>28</v>
      </c>
      <c r="AN60" s="222"/>
      <c r="AO60" s="222"/>
      <c r="AP60" s="222"/>
      <c r="AQ60" s="222"/>
      <c r="AR60" s="222"/>
      <c r="AS60" s="222"/>
      <c r="AT60" s="222"/>
      <c r="AU60" s="222">
        <v>20790</v>
      </c>
      <c r="AV60" s="222"/>
      <c r="AW60" s="222"/>
      <c r="AX60" s="222"/>
      <c r="AY60" s="222"/>
      <c r="AZ60" s="222"/>
      <c r="BA60" s="222"/>
      <c r="BB60" s="222"/>
      <c r="BC60" s="222">
        <v>52265</v>
      </c>
      <c r="BD60" s="222"/>
      <c r="BE60" s="222"/>
      <c r="BF60" s="222"/>
      <c r="BG60" s="222"/>
      <c r="BH60" s="222"/>
      <c r="BI60" s="222"/>
      <c r="BJ60" s="222"/>
      <c r="BK60" s="32"/>
    </row>
    <row r="61" spans="2:63" s="164" customFormat="1" ht="13.5" customHeight="1">
      <c r="B61" s="162"/>
      <c r="C61" s="162"/>
      <c r="D61" s="162"/>
      <c r="E61" s="162"/>
      <c r="F61" s="165"/>
      <c r="G61" s="217" t="s">
        <v>272</v>
      </c>
      <c r="H61" s="217"/>
      <c r="I61" s="217"/>
      <c r="J61" s="32"/>
      <c r="K61" s="32"/>
      <c r="L61" s="180"/>
      <c r="M61" s="218">
        <v>699</v>
      </c>
      <c r="N61" s="216"/>
      <c r="O61" s="216"/>
      <c r="P61" s="216"/>
      <c r="Q61" s="216"/>
      <c r="R61" s="216"/>
      <c r="S61" s="216"/>
      <c r="T61" s="216"/>
      <c r="U61" s="216"/>
      <c r="V61" s="216">
        <v>5409</v>
      </c>
      <c r="W61" s="216"/>
      <c r="X61" s="216"/>
      <c r="Y61" s="216"/>
      <c r="Z61" s="216"/>
      <c r="AA61" s="216"/>
      <c r="AB61" s="216"/>
      <c r="AC61" s="216"/>
      <c r="AD61" s="216"/>
      <c r="AE61" s="216">
        <v>5068</v>
      </c>
      <c r="AF61" s="216"/>
      <c r="AG61" s="216"/>
      <c r="AH61" s="216"/>
      <c r="AI61" s="216"/>
      <c r="AJ61" s="216"/>
      <c r="AK61" s="216"/>
      <c r="AL61" s="216"/>
      <c r="AM61" s="216">
        <v>341</v>
      </c>
      <c r="AN61" s="216"/>
      <c r="AO61" s="216"/>
      <c r="AP61" s="216"/>
      <c r="AQ61" s="216"/>
      <c r="AR61" s="216"/>
      <c r="AS61" s="216"/>
      <c r="AT61" s="216"/>
      <c r="AU61" s="216">
        <v>20426</v>
      </c>
      <c r="AV61" s="216"/>
      <c r="AW61" s="216"/>
      <c r="AX61" s="216"/>
      <c r="AY61" s="216"/>
      <c r="AZ61" s="216"/>
      <c r="BA61" s="216"/>
      <c r="BB61" s="216"/>
      <c r="BC61" s="216">
        <v>52316</v>
      </c>
      <c r="BD61" s="216"/>
      <c r="BE61" s="216"/>
      <c r="BF61" s="216"/>
      <c r="BG61" s="216"/>
      <c r="BH61" s="216"/>
      <c r="BI61" s="216"/>
      <c r="BJ61" s="216"/>
      <c r="BK61" s="162"/>
    </row>
    <row r="62" spans="2:63" s="194" customFormat="1" ht="13.5" customHeight="1">
      <c r="B62" s="191"/>
      <c r="C62" s="191"/>
      <c r="D62" s="191"/>
      <c r="E62" s="191"/>
      <c r="F62" s="192" t="s">
        <v>315</v>
      </c>
      <c r="G62" s="215" t="s">
        <v>314</v>
      </c>
      <c r="H62" s="215"/>
      <c r="I62" s="215"/>
      <c r="J62" s="191"/>
      <c r="K62" s="191"/>
      <c r="L62" s="193"/>
      <c r="M62" s="249">
        <v>278</v>
      </c>
      <c r="N62" s="248"/>
      <c r="O62" s="248"/>
      <c r="P62" s="248"/>
      <c r="Q62" s="248"/>
      <c r="R62" s="248"/>
      <c r="S62" s="248"/>
      <c r="T62" s="248"/>
      <c r="U62" s="248"/>
      <c r="V62" s="248">
        <v>4132</v>
      </c>
      <c r="W62" s="248"/>
      <c r="X62" s="248"/>
      <c r="Y62" s="248"/>
      <c r="Z62" s="248"/>
      <c r="AA62" s="248"/>
      <c r="AB62" s="248"/>
      <c r="AC62" s="248"/>
      <c r="AD62" s="248"/>
      <c r="AE62" s="248">
        <v>4106</v>
      </c>
      <c r="AF62" s="248"/>
      <c r="AG62" s="248"/>
      <c r="AH62" s="248"/>
      <c r="AI62" s="248"/>
      <c r="AJ62" s="248"/>
      <c r="AK62" s="248"/>
      <c r="AL62" s="248"/>
      <c r="AM62" s="248">
        <v>26</v>
      </c>
      <c r="AN62" s="248"/>
      <c r="AO62" s="248"/>
      <c r="AP62" s="248"/>
      <c r="AQ62" s="248"/>
      <c r="AR62" s="248"/>
      <c r="AS62" s="248"/>
      <c r="AT62" s="248"/>
      <c r="AU62" s="248">
        <v>17697</v>
      </c>
      <c r="AV62" s="248"/>
      <c r="AW62" s="248"/>
      <c r="AX62" s="248"/>
      <c r="AY62" s="248"/>
      <c r="AZ62" s="248"/>
      <c r="BA62" s="248"/>
      <c r="BB62" s="248"/>
      <c r="BC62" s="248">
        <v>37223</v>
      </c>
      <c r="BD62" s="248"/>
      <c r="BE62" s="248"/>
      <c r="BF62" s="248"/>
      <c r="BG62" s="248"/>
      <c r="BH62" s="248"/>
      <c r="BI62" s="248"/>
      <c r="BJ62" s="248"/>
      <c r="BK62" s="191"/>
    </row>
    <row r="63" spans="2:63" ht="13.5" customHeight="1">
      <c r="B63" s="26"/>
      <c r="C63" s="170"/>
      <c r="D63" s="170"/>
      <c r="E63" s="170"/>
      <c r="F63" s="171"/>
      <c r="G63" s="172"/>
      <c r="H63" s="172"/>
      <c r="I63" s="172"/>
      <c r="J63" s="170"/>
      <c r="K63" s="170"/>
      <c r="L63" s="173"/>
      <c r="M63" s="174"/>
      <c r="N63" s="174"/>
      <c r="O63" s="174"/>
      <c r="P63" s="174"/>
      <c r="Q63" s="174"/>
      <c r="R63" s="174"/>
      <c r="S63" s="175"/>
      <c r="T63" s="175"/>
      <c r="U63" s="175"/>
      <c r="V63" s="174"/>
      <c r="W63" s="174"/>
      <c r="X63" s="174"/>
      <c r="Y63" s="174"/>
      <c r="Z63" s="174"/>
      <c r="AA63" s="174"/>
      <c r="AB63" s="176"/>
      <c r="AC63" s="176"/>
      <c r="AD63" s="176"/>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32"/>
    </row>
    <row r="64" spans="2:63" ht="12" customHeight="1">
      <c r="B64" s="32"/>
      <c r="C64" s="221" t="s">
        <v>31</v>
      </c>
      <c r="D64" s="221"/>
      <c r="E64" s="31" t="s">
        <v>298</v>
      </c>
      <c r="F64" s="219" t="s">
        <v>369</v>
      </c>
      <c r="G64" s="219"/>
      <c r="H64" s="203" t="s">
        <v>236</v>
      </c>
      <c r="I64" s="32"/>
      <c r="J64" s="32"/>
      <c r="K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row>
    <row r="65" spans="2:63" ht="12" customHeight="1">
      <c r="B65" s="32"/>
      <c r="C65" s="32"/>
      <c r="D65" s="32"/>
      <c r="E65" s="32"/>
      <c r="F65" s="219" t="s">
        <v>33</v>
      </c>
      <c r="G65" s="219"/>
      <c r="H65" s="203" t="s">
        <v>34</v>
      </c>
      <c r="I65" s="32"/>
      <c r="J65" s="32"/>
      <c r="K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row>
    <row r="66" spans="2:63" ht="12" customHeight="1">
      <c r="B66" s="32"/>
      <c r="C66" s="32"/>
      <c r="D66" s="32"/>
      <c r="E66" s="32"/>
      <c r="F66" s="219" t="s">
        <v>35</v>
      </c>
      <c r="G66" s="219"/>
      <c r="H66" s="203" t="s">
        <v>36</v>
      </c>
      <c r="I66" s="32"/>
      <c r="J66" s="32"/>
      <c r="K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row>
    <row r="67" spans="2:63" ht="12" customHeight="1">
      <c r="B67" s="32"/>
      <c r="C67" s="32"/>
      <c r="D67" s="32"/>
      <c r="E67" s="32"/>
      <c r="F67" s="219" t="s">
        <v>37</v>
      </c>
      <c r="G67" s="219"/>
      <c r="H67" s="203" t="s">
        <v>231</v>
      </c>
      <c r="I67" s="32"/>
      <c r="J67" s="32"/>
      <c r="K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row>
    <row r="68" spans="2:63" ht="12" customHeight="1">
      <c r="B68" s="32"/>
      <c r="C68" s="32"/>
      <c r="D68" s="32"/>
      <c r="E68" s="32"/>
      <c r="F68" s="219" t="s">
        <v>39</v>
      </c>
      <c r="G68" s="219"/>
      <c r="H68" s="203" t="s">
        <v>38</v>
      </c>
      <c r="I68" s="32"/>
      <c r="J68" s="32"/>
      <c r="K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row>
    <row r="69" spans="2:63" ht="12" customHeight="1">
      <c r="B69" s="32"/>
      <c r="C69" s="32"/>
      <c r="D69" s="32"/>
      <c r="E69" s="32"/>
      <c r="F69" s="219" t="s">
        <v>234</v>
      </c>
      <c r="G69" s="219"/>
      <c r="H69" s="203" t="s">
        <v>40</v>
      </c>
      <c r="I69" s="32"/>
      <c r="J69" s="32"/>
      <c r="K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row>
    <row r="70" spans="2:63" ht="12" customHeight="1">
      <c r="B70" s="220" t="s">
        <v>41</v>
      </c>
      <c r="C70" s="220"/>
      <c r="D70" s="220"/>
      <c r="E70" s="31" t="s">
        <v>299</v>
      </c>
      <c r="F70" s="203" t="s">
        <v>370</v>
      </c>
      <c r="G70" s="32"/>
      <c r="H70" s="32"/>
      <c r="I70" s="32"/>
      <c r="J70" s="32"/>
      <c r="K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row>
    <row r="71" ht="12" customHeight="1"/>
    <row r="72" ht="12" customHeight="1"/>
  </sheetData>
  <sheetProtection/>
  <mergeCells count="428">
    <mergeCell ref="AU62:BB62"/>
    <mergeCell ref="BC62:BJ62"/>
    <mergeCell ref="M62:R62"/>
    <mergeCell ref="S62:U62"/>
    <mergeCell ref="V62:AA62"/>
    <mergeCell ref="AB62:AD62"/>
    <mergeCell ref="AE62:AL62"/>
    <mergeCell ref="AM62:AT62"/>
    <mergeCell ref="BC60:BJ60"/>
    <mergeCell ref="AB60:AD60"/>
    <mergeCell ref="AE60:AL60"/>
    <mergeCell ref="AM60:AT60"/>
    <mergeCell ref="AU60:BB60"/>
    <mergeCell ref="G60:I60"/>
    <mergeCell ref="M60:R60"/>
    <mergeCell ref="S60:U60"/>
    <mergeCell ref="V60:AA60"/>
    <mergeCell ref="B3:BJ3"/>
    <mergeCell ref="V5:AT5"/>
    <mergeCell ref="B6:L6"/>
    <mergeCell ref="M6:U6"/>
    <mergeCell ref="V6:AD7"/>
    <mergeCell ref="AE6:AL7"/>
    <mergeCell ref="AM6:AT7"/>
    <mergeCell ref="AU6:BB6"/>
    <mergeCell ref="BC6:BJ6"/>
    <mergeCell ref="AY8:BB8"/>
    <mergeCell ref="BG8:BJ8"/>
    <mergeCell ref="D10:F10"/>
    <mergeCell ref="G10:I10"/>
    <mergeCell ref="J10:K10"/>
    <mergeCell ref="M10:R10"/>
    <mergeCell ref="S10:U10"/>
    <mergeCell ref="V10:AA10"/>
    <mergeCell ref="AB10:AD10"/>
    <mergeCell ref="AE10:AL10"/>
    <mergeCell ref="AM10:AT10"/>
    <mergeCell ref="AU10:BB10"/>
    <mergeCell ref="BC10:BJ10"/>
    <mergeCell ref="G11:I11"/>
    <mergeCell ref="M11:R11"/>
    <mergeCell ref="S11:U11"/>
    <mergeCell ref="V11:AA11"/>
    <mergeCell ref="AB11:AD11"/>
    <mergeCell ref="AE11:AL11"/>
    <mergeCell ref="AM11:AT11"/>
    <mergeCell ref="AU11:BB11"/>
    <mergeCell ref="BC11:BJ11"/>
    <mergeCell ref="G12:I12"/>
    <mergeCell ref="M12:R12"/>
    <mergeCell ref="S12:U12"/>
    <mergeCell ref="V12:AA12"/>
    <mergeCell ref="AB12:AD12"/>
    <mergeCell ref="AE12:AL12"/>
    <mergeCell ref="AM12:AT12"/>
    <mergeCell ref="AU12:BB12"/>
    <mergeCell ref="BC12:BJ12"/>
    <mergeCell ref="G13:I13"/>
    <mergeCell ref="M13:R13"/>
    <mergeCell ref="S13:U13"/>
    <mergeCell ref="V13:AA13"/>
    <mergeCell ref="AB13:AD13"/>
    <mergeCell ref="AE13:AL13"/>
    <mergeCell ref="AM13:AT13"/>
    <mergeCell ref="AU13:BB13"/>
    <mergeCell ref="BC13:BJ13"/>
    <mergeCell ref="AB14:AD14"/>
    <mergeCell ref="AE14:AL14"/>
    <mergeCell ref="AM14:AT14"/>
    <mergeCell ref="AU14:BB14"/>
    <mergeCell ref="G14:I14"/>
    <mergeCell ref="M14:R14"/>
    <mergeCell ref="S14:U14"/>
    <mergeCell ref="V14:AA14"/>
    <mergeCell ref="BC14:BJ14"/>
    <mergeCell ref="G16:I16"/>
    <mergeCell ref="M16:R16"/>
    <mergeCell ref="S16:U16"/>
    <mergeCell ref="V16:AA16"/>
    <mergeCell ref="AB16:AD16"/>
    <mergeCell ref="AE16:AL16"/>
    <mergeCell ref="AM16:AT16"/>
    <mergeCell ref="AU16:BB16"/>
    <mergeCell ref="BC16:BJ16"/>
    <mergeCell ref="AB17:AD17"/>
    <mergeCell ref="AE17:AL17"/>
    <mergeCell ref="AM17:AT17"/>
    <mergeCell ref="AU17:BB17"/>
    <mergeCell ref="G17:I17"/>
    <mergeCell ref="M17:R17"/>
    <mergeCell ref="S17:U17"/>
    <mergeCell ref="V17:AA17"/>
    <mergeCell ref="BC17:BJ17"/>
    <mergeCell ref="G18:I18"/>
    <mergeCell ref="M18:R18"/>
    <mergeCell ref="S18:U18"/>
    <mergeCell ref="V18:AA18"/>
    <mergeCell ref="AB18:AD18"/>
    <mergeCell ref="AE18:AL18"/>
    <mergeCell ref="AM18:AT18"/>
    <mergeCell ref="AU18:BB18"/>
    <mergeCell ref="BC18:BJ18"/>
    <mergeCell ref="AB19:AD19"/>
    <mergeCell ref="AE19:AL19"/>
    <mergeCell ref="AM19:AT19"/>
    <mergeCell ref="AU19:BB19"/>
    <mergeCell ref="G19:I19"/>
    <mergeCell ref="M19:R19"/>
    <mergeCell ref="S19:U19"/>
    <mergeCell ref="V19:AA19"/>
    <mergeCell ref="BC19:BJ19"/>
    <mergeCell ref="G20:I20"/>
    <mergeCell ref="M20:R20"/>
    <mergeCell ref="S20:U20"/>
    <mergeCell ref="V20:AA20"/>
    <mergeCell ref="AB20:AD20"/>
    <mergeCell ref="AE20:AL20"/>
    <mergeCell ref="AM20:AT20"/>
    <mergeCell ref="AU20:BB20"/>
    <mergeCell ref="BC20:BJ20"/>
    <mergeCell ref="AB22:AD22"/>
    <mergeCell ref="AE22:AL22"/>
    <mergeCell ref="AM22:AT22"/>
    <mergeCell ref="AU22:BB22"/>
    <mergeCell ref="G22:I22"/>
    <mergeCell ref="M22:R22"/>
    <mergeCell ref="S22:U22"/>
    <mergeCell ref="V22:AA22"/>
    <mergeCell ref="BC22:BJ22"/>
    <mergeCell ref="G23:I23"/>
    <mergeCell ref="M23:R23"/>
    <mergeCell ref="S23:U23"/>
    <mergeCell ref="V23:AA23"/>
    <mergeCell ref="AB23:AD23"/>
    <mergeCell ref="AE23:AL23"/>
    <mergeCell ref="AM23:AT23"/>
    <mergeCell ref="AU23:BB23"/>
    <mergeCell ref="BC23:BJ23"/>
    <mergeCell ref="AB24:AD24"/>
    <mergeCell ref="AE24:AL24"/>
    <mergeCell ref="AM24:AT24"/>
    <mergeCell ref="AU24:BB24"/>
    <mergeCell ref="G24:I24"/>
    <mergeCell ref="M24:R24"/>
    <mergeCell ref="S24:U24"/>
    <mergeCell ref="V24:AA24"/>
    <mergeCell ref="BC24:BJ24"/>
    <mergeCell ref="G25:I25"/>
    <mergeCell ref="M25:R25"/>
    <mergeCell ref="S25:U25"/>
    <mergeCell ref="V25:AA25"/>
    <mergeCell ref="AB25:AD25"/>
    <mergeCell ref="AE25:AL25"/>
    <mergeCell ref="AM25:AT25"/>
    <mergeCell ref="AU25:BB25"/>
    <mergeCell ref="BC25:BJ25"/>
    <mergeCell ref="AB26:AD26"/>
    <mergeCell ref="AE26:AL26"/>
    <mergeCell ref="AM26:AT26"/>
    <mergeCell ref="AU26:BB26"/>
    <mergeCell ref="G26:I26"/>
    <mergeCell ref="M26:R26"/>
    <mergeCell ref="S26:U26"/>
    <mergeCell ref="V26:AA26"/>
    <mergeCell ref="BC26:BJ26"/>
    <mergeCell ref="G28:I28"/>
    <mergeCell ref="M28:R28"/>
    <mergeCell ref="S28:U28"/>
    <mergeCell ref="V28:AA28"/>
    <mergeCell ref="AB28:AD28"/>
    <mergeCell ref="AE28:AL28"/>
    <mergeCell ref="AM28:AT28"/>
    <mergeCell ref="AU28:BB28"/>
    <mergeCell ref="BC28:BJ28"/>
    <mergeCell ref="AB29:AD29"/>
    <mergeCell ref="AE29:AL29"/>
    <mergeCell ref="AM29:AT29"/>
    <mergeCell ref="AU29:BB29"/>
    <mergeCell ref="G29:I29"/>
    <mergeCell ref="M29:R29"/>
    <mergeCell ref="S29:U29"/>
    <mergeCell ref="V29:AA29"/>
    <mergeCell ref="BC29:BJ29"/>
    <mergeCell ref="G30:I30"/>
    <mergeCell ref="M30:R30"/>
    <mergeCell ref="S30:U30"/>
    <mergeCell ref="V30:AA30"/>
    <mergeCell ref="AB30:AD30"/>
    <mergeCell ref="AE30:AL30"/>
    <mergeCell ref="AM30:AT30"/>
    <mergeCell ref="AU30:BB30"/>
    <mergeCell ref="BC30:BJ30"/>
    <mergeCell ref="AB31:AD31"/>
    <mergeCell ref="AE31:AL31"/>
    <mergeCell ref="AM31:AT31"/>
    <mergeCell ref="AU31:BB31"/>
    <mergeCell ref="G31:I31"/>
    <mergeCell ref="M31:R31"/>
    <mergeCell ref="S31:U31"/>
    <mergeCell ref="V31:AA31"/>
    <mergeCell ref="BC31:BJ31"/>
    <mergeCell ref="G32:I32"/>
    <mergeCell ref="M32:R32"/>
    <mergeCell ref="S32:U32"/>
    <mergeCell ref="V32:AA32"/>
    <mergeCell ref="AB32:AD32"/>
    <mergeCell ref="AE32:AL32"/>
    <mergeCell ref="AM32:AT32"/>
    <mergeCell ref="AU32:BB32"/>
    <mergeCell ref="BC32:BJ32"/>
    <mergeCell ref="AB34:AD34"/>
    <mergeCell ref="AE34:AL34"/>
    <mergeCell ref="AM34:AT34"/>
    <mergeCell ref="AU34:BB34"/>
    <mergeCell ref="G34:I34"/>
    <mergeCell ref="M34:R34"/>
    <mergeCell ref="S34:U34"/>
    <mergeCell ref="V34:AA34"/>
    <mergeCell ref="G36:I36"/>
    <mergeCell ref="M36:R36"/>
    <mergeCell ref="S36:U36"/>
    <mergeCell ref="V36:AA36"/>
    <mergeCell ref="BC34:BJ34"/>
    <mergeCell ref="G35:I35"/>
    <mergeCell ref="M35:R35"/>
    <mergeCell ref="S35:U35"/>
    <mergeCell ref="V35:AA35"/>
    <mergeCell ref="AB35:AD35"/>
    <mergeCell ref="AU35:BB35"/>
    <mergeCell ref="BC35:BJ35"/>
    <mergeCell ref="AU36:BB36"/>
    <mergeCell ref="BC36:BJ36"/>
    <mergeCell ref="AB36:AD36"/>
    <mergeCell ref="AE36:AL36"/>
    <mergeCell ref="AM36:AT36"/>
    <mergeCell ref="AE35:AL35"/>
    <mergeCell ref="AM35:AT35"/>
    <mergeCell ref="D38:F38"/>
    <mergeCell ref="G38:I38"/>
    <mergeCell ref="J38:K38"/>
    <mergeCell ref="M38:R38"/>
    <mergeCell ref="AU37:BB37"/>
    <mergeCell ref="BC37:BJ37"/>
    <mergeCell ref="AE37:AL37"/>
    <mergeCell ref="AM37:AT37"/>
    <mergeCell ref="AB37:AD37"/>
    <mergeCell ref="AE38:AL38"/>
    <mergeCell ref="G40:I40"/>
    <mergeCell ref="M40:R40"/>
    <mergeCell ref="S40:U40"/>
    <mergeCell ref="V40:AA40"/>
    <mergeCell ref="G37:I37"/>
    <mergeCell ref="M37:R37"/>
    <mergeCell ref="S37:U37"/>
    <mergeCell ref="V37:AA37"/>
    <mergeCell ref="AE40:AL40"/>
    <mergeCell ref="AM38:AT38"/>
    <mergeCell ref="AU38:BB38"/>
    <mergeCell ref="AB40:AD40"/>
    <mergeCell ref="S38:U38"/>
    <mergeCell ref="V38:AA38"/>
    <mergeCell ref="AB38:AD38"/>
    <mergeCell ref="BC38:BJ38"/>
    <mergeCell ref="G41:I41"/>
    <mergeCell ref="M41:R41"/>
    <mergeCell ref="S41:U41"/>
    <mergeCell ref="V41:AA41"/>
    <mergeCell ref="AB41:AD41"/>
    <mergeCell ref="AE41:AL41"/>
    <mergeCell ref="AM40:AT40"/>
    <mergeCell ref="AU40:BB40"/>
    <mergeCell ref="BC40:BJ40"/>
    <mergeCell ref="AM41:AT41"/>
    <mergeCell ref="AU41:BB41"/>
    <mergeCell ref="BC41:BJ41"/>
    <mergeCell ref="AB43:AD43"/>
    <mergeCell ref="AE43:AL43"/>
    <mergeCell ref="AM43:AT43"/>
    <mergeCell ref="AU42:BB42"/>
    <mergeCell ref="BC42:BJ42"/>
    <mergeCell ref="AU43:BB43"/>
    <mergeCell ref="AB42:AD42"/>
    <mergeCell ref="G43:I43"/>
    <mergeCell ref="M43:R43"/>
    <mergeCell ref="S43:U43"/>
    <mergeCell ref="V43:AA43"/>
    <mergeCell ref="G42:I42"/>
    <mergeCell ref="M42:R42"/>
    <mergeCell ref="S42:U42"/>
    <mergeCell ref="V42:AA42"/>
    <mergeCell ref="AE42:AL42"/>
    <mergeCell ref="AM42:AT42"/>
    <mergeCell ref="BC43:BJ43"/>
    <mergeCell ref="G44:I44"/>
    <mergeCell ref="M44:R44"/>
    <mergeCell ref="S44:U44"/>
    <mergeCell ref="V44:AA44"/>
    <mergeCell ref="AB44:AD44"/>
    <mergeCell ref="AE44:AL44"/>
    <mergeCell ref="AM44:AT44"/>
    <mergeCell ref="AU44:BB44"/>
    <mergeCell ref="BC44:BJ44"/>
    <mergeCell ref="G46:I46"/>
    <mergeCell ref="M46:R46"/>
    <mergeCell ref="S46:U46"/>
    <mergeCell ref="V46:AA46"/>
    <mergeCell ref="AB46:AD46"/>
    <mergeCell ref="AE46:AL46"/>
    <mergeCell ref="AM46:AT46"/>
    <mergeCell ref="AU46:BB46"/>
    <mergeCell ref="BC46:BJ46"/>
    <mergeCell ref="G47:I47"/>
    <mergeCell ref="M47:R47"/>
    <mergeCell ref="S47:U47"/>
    <mergeCell ref="V47:AA47"/>
    <mergeCell ref="AB47:AD47"/>
    <mergeCell ref="AE47:AL47"/>
    <mergeCell ref="AM47:AT47"/>
    <mergeCell ref="AU47:BB47"/>
    <mergeCell ref="BC47:BJ47"/>
    <mergeCell ref="AB48:AD48"/>
    <mergeCell ref="AE48:AL48"/>
    <mergeCell ref="AM48:AT48"/>
    <mergeCell ref="AU48:BB48"/>
    <mergeCell ref="G48:I48"/>
    <mergeCell ref="M48:R48"/>
    <mergeCell ref="S48:U48"/>
    <mergeCell ref="V48:AA48"/>
    <mergeCell ref="BC48:BJ48"/>
    <mergeCell ref="G49:I49"/>
    <mergeCell ref="M49:R49"/>
    <mergeCell ref="S49:U49"/>
    <mergeCell ref="V49:AA49"/>
    <mergeCell ref="AB49:AD49"/>
    <mergeCell ref="AE49:AL49"/>
    <mergeCell ref="AM49:AT49"/>
    <mergeCell ref="AU49:BB49"/>
    <mergeCell ref="BC49:BJ49"/>
    <mergeCell ref="AB50:AD50"/>
    <mergeCell ref="AE50:AL50"/>
    <mergeCell ref="AM50:AT50"/>
    <mergeCell ref="AU50:BB50"/>
    <mergeCell ref="G50:I50"/>
    <mergeCell ref="M50:R50"/>
    <mergeCell ref="S50:U50"/>
    <mergeCell ref="V50:AA50"/>
    <mergeCell ref="BC50:BJ50"/>
    <mergeCell ref="G52:I52"/>
    <mergeCell ref="M52:R52"/>
    <mergeCell ref="S52:U52"/>
    <mergeCell ref="V52:AA52"/>
    <mergeCell ref="AB52:AD52"/>
    <mergeCell ref="AE52:AL52"/>
    <mergeCell ref="AM52:AT52"/>
    <mergeCell ref="AU52:BB52"/>
    <mergeCell ref="BC52:BJ52"/>
    <mergeCell ref="AB53:AD53"/>
    <mergeCell ref="AE53:AL53"/>
    <mergeCell ref="AM53:AT53"/>
    <mergeCell ref="AU53:BB53"/>
    <mergeCell ref="G53:I53"/>
    <mergeCell ref="M53:R53"/>
    <mergeCell ref="S53:U53"/>
    <mergeCell ref="V53:AA53"/>
    <mergeCell ref="BC53:BJ53"/>
    <mergeCell ref="G54:I54"/>
    <mergeCell ref="M54:R54"/>
    <mergeCell ref="S54:U54"/>
    <mergeCell ref="V54:AA54"/>
    <mergeCell ref="AB54:AD54"/>
    <mergeCell ref="AE54:AL54"/>
    <mergeCell ref="AM54:AT54"/>
    <mergeCell ref="AU54:BB54"/>
    <mergeCell ref="BC54:BJ54"/>
    <mergeCell ref="AB55:AD55"/>
    <mergeCell ref="AE55:AL55"/>
    <mergeCell ref="AM55:AT55"/>
    <mergeCell ref="AU55:BB55"/>
    <mergeCell ref="G55:I55"/>
    <mergeCell ref="M55:R55"/>
    <mergeCell ref="S55:U55"/>
    <mergeCell ref="V55:AA55"/>
    <mergeCell ref="BC55:BJ55"/>
    <mergeCell ref="G56:I56"/>
    <mergeCell ref="M56:R56"/>
    <mergeCell ref="S56:U56"/>
    <mergeCell ref="V56:AA56"/>
    <mergeCell ref="AB56:AD56"/>
    <mergeCell ref="AE56:AL56"/>
    <mergeCell ref="AM56:AT56"/>
    <mergeCell ref="AU56:BB56"/>
    <mergeCell ref="BC56:BJ56"/>
    <mergeCell ref="AB58:AD58"/>
    <mergeCell ref="AE58:AL58"/>
    <mergeCell ref="AM58:AT58"/>
    <mergeCell ref="AU58:BB58"/>
    <mergeCell ref="G58:I58"/>
    <mergeCell ref="M58:R58"/>
    <mergeCell ref="S58:U58"/>
    <mergeCell ref="V58:AA58"/>
    <mergeCell ref="BC58:BJ58"/>
    <mergeCell ref="G59:I59"/>
    <mergeCell ref="M59:R59"/>
    <mergeCell ref="S59:U59"/>
    <mergeCell ref="V59:AA59"/>
    <mergeCell ref="AB59:AD59"/>
    <mergeCell ref="AE59:AL59"/>
    <mergeCell ref="AM59:AT59"/>
    <mergeCell ref="AU59:BB59"/>
    <mergeCell ref="BC59:BJ59"/>
    <mergeCell ref="F69:G69"/>
    <mergeCell ref="B70:D70"/>
    <mergeCell ref="C64:D64"/>
    <mergeCell ref="F64:G64"/>
    <mergeCell ref="F65:G65"/>
    <mergeCell ref="F66:G66"/>
    <mergeCell ref="F67:G67"/>
    <mergeCell ref="F68:G68"/>
    <mergeCell ref="G62:I62"/>
    <mergeCell ref="BC61:BJ61"/>
    <mergeCell ref="AB61:AD61"/>
    <mergeCell ref="AE61:AL61"/>
    <mergeCell ref="AM61:AT61"/>
    <mergeCell ref="AU61:BB61"/>
    <mergeCell ref="G61:I61"/>
    <mergeCell ref="M61:R61"/>
    <mergeCell ref="S61:U61"/>
    <mergeCell ref="V61:AA61"/>
  </mergeCells>
  <printOptions horizontalCentered="1"/>
  <pageMargins left="0.4724409448818898" right="0.4724409448818898" top="0.7086614173228347" bottom="0.3937007874015748" header="0" footer="0"/>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BL63"/>
  <sheetViews>
    <sheetView zoomScalePageLayoutView="0" workbookViewId="0" topLeftCell="A1">
      <selection activeCell="B3" sqref="B3:BJ3"/>
    </sheetView>
  </sheetViews>
  <sheetFormatPr defaultColWidth="9.00390625" defaultRowHeight="10.5" customHeight="1"/>
  <cols>
    <col min="1" max="63" width="1.625" style="115" customWidth="1"/>
    <col min="64" max="16384" width="9.00390625" style="115" customWidth="1"/>
  </cols>
  <sheetData>
    <row r="1" ht="10.5" customHeight="1">
      <c r="A1" s="204" t="s">
        <v>348</v>
      </c>
    </row>
    <row r="3" spans="2:63" s="139" customFormat="1" ht="18" customHeight="1">
      <c r="B3" s="234" t="s">
        <v>349</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138"/>
    </row>
    <row r="4" spans="2:63" ht="12.75" customHeight="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140" t="s">
        <v>149</v>
      </c>
      <c r="BK4" s="32"/>
    </row>
    <row r="5" spans="2:63" ht="19.5" customHeight="1">
      <c r="B5" s="250" t="s">
        <v>153</v>
      </c>
      <c r="C5" s="250"/>
      <c r="D5" s="250"/>
      <c r="E5" s="250"/>
      <c r="F5" s="250"/>
      <c r="G5" s="250"/>
      <c r="H5" s="250"/>
      <c r="I5" s="250"/>
      <c r="J5" s="250"/>
      <c r="K5" s="250"/>
      <c r="L5" s="250"/>
      <c r="M5" s="252" t="s">
        <v>155</v>
      </c>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3" t="s">
        <v>159</v>
      </c>
      <c r="BB5" s="254"/>
      <c r="BC5" s="254"/>
      <c r="BD5" s="254"/>
      <c r="BE5" s="254"/>
      <c r="BF5" s="250"/>
      <c r="BG5" s="250"/>
      <c r="BH5" s="250"/>
      <c r="BI5" s="250"/>
      <c r="BJ5" s="250"/>
      <c r="BK5" s="31"/>
    </row>
    <row r="6" spans="2:63" ht="19.5" customHeight="1">
      <c r="B6" s="235"/>
      <c r="C6" s="235"/>
      <c r="D6" s="235"/>
      <c r="E6" s="235"/>
      <c r="F6" s="235"/>
      <c r="G6" s="235"/>
      <c r="H6" s="235"/>
      <c r="I6" s="235"/>
      <c r="J6" s="235"/>
      <c r="K6" s="235"/>
      <c r="L6" s="235"/>
      <c r="M6" s="258" t="s">
        <v>156</v>
      </c>
      <c r="N6" s="258"/>
      <c r="O6" s="258"/>
      <c r="P6" s="258"/>
      <c r="Q6" s="258"/>
      <c r="R6" s="258"/>
      <c r="S6" s="258"/>
      <c r="T6" s="258"/>
      <c r="U6" s="258"/>
      <c r="V6" s="258"/>
      <c r="W6" s="258" t="s">
        <v>157</v>
      </c>
      <c r="X6" s="258"/>
      <c r="Y6" s="258"/>
      <c r="Z6" s="258"/>
      <c r="AA6" s="258"/>
      <c r="AB6" s="258"/>
      <c r="AC6" s="258"/>
      <c r="AD6" s="258"/>
      <c r="AE6" s="258"/>
      <c r="AF6" s="258"/>
      <c r="AG6" s="258" t="s">
        <v>158</v>
      </c>
      <c r="AH6" s="258"/>
      <c r="AI6" s="258"/>
      <c r="AJ6" s="258"/>
      <c r="AK6" s="258"/>
      <c r="AL6" s="258"/>
      <c r="AM6" s="258"/>
      <c r="AN6" s="258"/>
      <c r="AO6" s="258"/>
      <c r="AP6" s="258"/>
      <c r="AQ6" s="258" t="s">
        <v>313</v>
      </c>
      <c r="AR6" s="258"/>
      <c r="AS6" s="258"/>
      <c r="AT6" s="258"/>
      <c r="AU6" s="258"/>
      <c r="AV6" s="258"/>
      <c r="AW6" s="258"/>
      <c r="AX6" s="258"/>
      <c r="AY6" s="258"/>
      <c r="AZ6" s="258"/>
      <c r="BA6" s="255"/>
      <c r="BB6" s="256"/>
      <c r="BC6" s="256"/>
      <c r="BD6" s="256"/>
      <c r="BE6" s="256"/>
      <c r="BF6" s="235"/>
      <c r="BG6" s="235"/>
      <c r="BH6" s="235"/>
      <c r="BI6" s="235"/>
      <c r="BJ6" s="235"/>
      <c r="BK6" s="31"/>
    </row>
    <row r="7" spans="2:63" ht="19.5" customHeight="1">
      <c r="B7" s="251"/>
      <c r="C7" s="251"/>
      <c r="D7" s="251"/>
      <c r="E7" s="251"/>
      <c r="F7" s="251"/>
      <c r="G7" s="251"/>
      <c r="H7" s="251"/>
      <c r="I7" s="251"/>
      <c r="J7" s="251"/>
      <c r="K7" s="251"/>
      <c r="L7" s="251"/>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7"/>
      <c r="BB7" s="251"/>
      <c r="BC7" s="251"/>
      <c r="BD7" s="251"/>
      <c r="BE7" s="251"/>
      <c r="BF7" s="251"/>
      <c r="BG7" s="251"/>
      <c r="BH7" s="251"/>
      <c r="BI7" s="251"/>
      <c r="BJ7" s="251"/>
      <c r="BK7" s="31"/>
    </row>
    <row r="8" spans="13:63" ht="13.5" customHeight="1">
      <c r="M8" s="153"/>
      <c r="N8" s="32"/>
      <c r="O8" s="32"/>
      <c r="P8" s="32"/>
      <c r="Q8" s="32"/>
      <c r="R8" s="32"/>
      <c r="S8" s="233" t="s">
        <v>22</v>
      </c>
      <c r="T8" s="233"/>
      <c r="U8" s="233"/>
      <c r="V8" s="233"/>
      <c r="W8" s="32"/>
      <c r="X8" s="32"/>
      <c r="Y8" s="32"/>
      <c r="Z8" s="32"/>
      <c r="AA8" s="32"/>
      <c r="AB8" s="32"/>
      <c r="AC8" s="233" t="s">
        <v>22</v>
      </c>
      <c r="AD8" s="233"/>
      <c r="AE8" s="233"/>
      <c r="AF8" s="233"/>
      <c r="AG8" s="32"/>
      <c r="AH8" s="32"/>
      <c r="AI8" s="32"/>
      <c r="AJ8" s="32"/>
      <c r="AK8" s="32"/>
      <c r="AL8" s="32"/>
      <c r="AM8" s="233" t="s">
        <v>22</v>
      </c>
      <c r="AN8" s="233"/>
      <c r="AO8" s="233"/>
      <c r="AP8" s="233"/>
      <c r="AQ8" s="32"/>
      <c r="AR8" s="32"/>
      <c r="AS8" s="32"/>
      <c r="AT8" s="32"/>
      <c r="AU8" s="32"/>
      <c r="AV8" s="32"/>
      <c r="AW8" s="233" t="s">
        <v>22</v>
      </c>
      <c r="AX8" s="233"/>
      <c r="AY8" s="233"/>
      <c r="AZ8" s="233"/>
      <c r="BG8" s="233" t="s">
        <v>22</v>
      </c>
      <c r="BH8" s="233"/>
      <c r="BI8" s="233"/>
      <c r="BJ8" s="233"/>
      <c r="BK8" s="31"/>
    </row>
    <row r="9" spans="13:63" ht="11.25" customHeight="1">
      <c r="M9" s="153"/>
      <c r="N9" s="32"/>
      <c r="O9" s="32"/>
      <c r="P9" s="32"/>
      <c r="Q9" s="32"/>
      <c r="R9" s="32"/>
      <c r="S9" s="31"/>
      <c r="T9" s="31"/>
      <c r="U9" s="31"/>
      <c r="V9" s="31"/>
      <c r="W9" s="32"/>
      <c r="X9" s="32"/>
      <c r="Y9" s="32"/>
      <c r="Z9" s="32"/>
      <c r="AA9" s="32"/>
      <c r="AB9" s="32"/>
      <c r="AC9" s="31"/>
      <c r="AD9" s="31"/>
      <c r="AE9" s="31"/>
      <c r="AF9" s="31"/>
      <c r="AG9" s="32"/>
      <c r="AH9" s="32"/>
      <c r="AI9" s="32"/>
      <c r="AJ9" s="32"/>
      <c r="AK9" s="32"/>
      <c r="AL9" s="32"/>
      <c r="AM9" s="31"/>
      <c r="AN9" s="31"/>
      <c r="AO9" s="31"/>
      <c r="AP9" s="31"/>
      <c r="AQ9" s="32"/>
      <c r="AR9" s="32"/>
      <c r="AS9" s="32"/>
      <c r="AT9" s="32"/>
      <c r="AU9" s="32"/>
      <c r="AV9" s="32"/>
      <c r="AW9" s="31"/>
      <c r="AX9" s="31"/>
      <c r="AY9" s="31"/>
      <c r="AZ9" s="31"/>
      <c r="BG9" s="31"/>
      <c r="BH9" s="31"/>
      <c r="BI9" s="31"/>
      <c r="BJ9" s="31"/>
      <c r="BK9" s="31"/>
    </row>
    <row r="10" spans="4:62" ht="13.5" customHeight="1">
      <c r="D10" s="232" t="s">
        <v>203</v>
      </c>
      <c r="E10" s="232"/>
      <c r="F10" s="232"/>
      <c r="G10" s="231">
        <v>40</v>
      </c>
      <c r="H10" s="231"/>
      <c r="I10" s="231"/>
      <c r="J10" s="231" t="s">
        <v>23</v>
      </c>
      <c r="K10" s="231"/>
      <c r="M10" s="223">
        <v>28718</v>
      </c>
      <c r="N10" s="222"/>
      <c r="O10" s="222"/>
      <c r="P10" s="222"/>
      <c r="Q10" s="222"/>
      <c r="R10" s="222"/>
      <c r="S10" s="247"/>
      <c r="T10" s="247"/>
      <c r="U10" s="247"/>
      <c r="V10" s="247"/>
      <c r="W10" s="222">
        <v>26880</v>
      </c>
      <c r="X10" s="222"/>
      <c r="Y10" s="222"/>
      <c r="Z10" s="222"/>
      <c r="AA10" s="222"/>
      <c r="AB10" s="222"/>
      <c r="AC10" s="222"/>
      <c r="AD10" s="222"/>
      <c r="AE10" s="222"/>
      <c r="AF10" s="222"/>
      <c r="AG10" s="222">
        <v>1825</v>
      </c>
      <c r="AH10" s="222"/>
      <c r="AI10" s="222"/>
      <c r="AJ10" s="222"/>
      <c r="AK10" s="222"/>
      <c r="AL10" s="222"/>
      <c r="AM10" s="222"/>
      <c r="AN10" s="222"/>
      <c r="AO10" s="222"/>
      <c r="AP10" s="222"/>
      <c r="AQ10" s="222">
        <v>13</v>
      </c>
      <c r="AR10" s="222"/>
      <c r="AS10" s="222"/>
      <c r="AT10" s="222"/>
      <c r="AU10" s="222"/>
      <c r="AV10" s="222"/>
      <c r="AW10" s="222"/>
      <c r="AX10" s="222"/>
      <c r="AY10" s="222"/>
      <c r="AZ10" s="222"/>
      <c r="BA10" s="227">
        <v>12017</v>
      </c>
      <c r="BB10" s="227"/>
      <c r="BC10" s="227"/>
      <c r="BD10" s="227"/>
      <c r="BE10" s="227"/>
      <c r="BF10" s="227"/>
      <c r="BG10" s="227"/>
      <c r="BH10" s="227"/>
      <c r="BI10" s="227"/>
      <c r="BJ10" s="227"/>
    </row>
    <row r="11" spans="7:62" ht="13.5" customHeight="1">
      <c r="G11" s="231">
        <v>41</v>
      </c>
      <c r="H11" s="231"/>
      <c r="I11" s="231"/>
      <c r="M11" s="223">
        <v>44363</v>
      </c>
      <c r="N11" s="222"/>
      <c r="O11" s="222"/>
      <c r="P11" s="222"/>
      <c r="Q11" s="222"/>
      <c r="R11" s="222"/>
      <c r="S11" s="247"/>
      <c r="T11" s="247"/>
      <c r="U11" s="247"/>
      <c r="V11" s="247"/>
      <c r="W11" s="222">
        <v>40930</v>
      </c>
      <c r="X11" s="222"/>
      <c r="Y11" s="222"/>
      <c r="Z11" s="222"/>
      <c r="AA11" s="222"/>
      <c r="AB11" s="222"/>
      <c r="AC11" s="222"/>
      <c r="AD11" s="222"/>
      <c r="AE11" s="222"/>
      <c r="AF11" s="222"/>
      <c r="AG11" s="222">
        <v>3898</v>
      </c>
      <c r="AH11" s="222"/>
      <c r="AI11" s="222"/>
      <c r="AJ11" s="222"/>
      <c r="AK11" s="222"/>
      <c r="AL11" s="222"/>
      <c r="AM11" s="222"/>
      <c r="AN11" s="222"/>
      <c r="AO11" s="222"/>
      <c r="AP11" s="222"/>
      <c r="AQ11" s="222">
        <v>35</v>
      </c>
      <c r="AR11" s="222"/>
      <c r="AS11" s="222"/>
      <c r="AT11" s="222"/>
      <c r="AU11" s="222"/>
      <c r="AV11" s="222"/>
      <c r="AW11" s="222"/>
      <c r="AX11" s="222"/>
      <c r="AY11" s="222"/>
      <c r="AZ11" s="222"/>
      <c r="BA11" s="227">
        <v>20242</v>
      </c>
      <c r="BB11" s="227"/>
      <c r="BC11" s="227"/>
      <c r="BD11" s="227"/>
      <c r="BE11" s="227"/>
      <c r="BF11" s="227"/>
      <c r="BG11" s="227"/>
      <c r="BH11" s="227"/>
      <c r="BI11" s="227"/>
      <c r="BJ11" s="227"/>
    </row>
    <row r="12" spans="7:62" ht="13.5" customHeight="1">
      <c r="G12" s="231">
        <v>42</v>
      </c>
      <c r="H12" s="231"/>
      <c r="I12" s="231"/>
      <c r="M12" s="223">
        <v>47330</v>
      </c>
      <c r="N12" s="222"/>
      <c r="O12" s="222"/>
      <c r="P12" s="222"/>
      <c r="Q12" s="222"/>
      <c r="R12" s="222"/>
      <c r="S12" s="247"/>
      <c r="T12" s="247"/>
      <c r="U12" s="247"/>
      <c r="V12" s="247"/>
      <c r="W12" s="222">
        <v>42630</v>
      </c>
      <c r="X12" s="222"/>
      <c r="Y12" s="222"/>
      <c r="Z12" s="222"/>
      <c r="AA12" s="222"/>
      <c r="AB12" s="222"/>
      <c r="AC12" s="222"/>
      <c r="AD12" s="222"/>
      <c r="AE12" s="222"/>
      <c r="AF12" s="222"/>
      <c r="AG12" s="222">
        <v>4629</v>
      </c>
      <c r="AH12" s="222"/>
      <c r="AI12" s="222"/>
      <c r="AJ12" s="222"/>
      <c r="AK12" s="222"/>
      <c r="AL12" s="222"/>
      <c r="AM12" s="222"/>
      <c r="AN12" s="222"/>
      <c r="AO12" s="222"/>
      <c r="AP12" s="222"/>
      <c r="AQ12" s="222">
        <v>71</v>
      </c>
      <c r="AR12" s="222"/>
      <c r="AS12" s="222"/>
      <c r="AT12" s="222"/>
      <c r="AU12" s="222"/>
      <c r="AV12" s="222"/>
      <c r="AW12" s="222"/>
      <c r="AX12" s="222"/>
      <c r="AY12" s="222"/>
      <c r="AZ12" s="222"/>
      <c r="BA12" s="227">
        <v>19792</v>
      </c>
      <c r="BB12" s="227"/>
      <c r="BC12" s="227"/>
      <c r="BD12" s="227"/>
      <c r="BE12" s="227"/>
      <c r="BF12" s="227"/>
      <c r="BG12" s="227"/>
      <c r="BH12" s="227"/>
      <c r="BI12" s="227"/>
      <c r="BJ12" s="227"/>
    </row>
    <row r="13" spans="7:62" ht="13.5" customHeight="1">
      <c r="G13" s="231">
        <v>43</v>
      </c>
      <c r="H13" s="231"/>
      <c r="I13" s="231"/>
      <c r="M13" s="223">
        <v>58222</v>
      </c>
      <c r="N13" s="222"/>
      <c r="O13" s="222"/>
      <c r="P13" s="222"/>
      <c r="Q13" s="222"/>
      <c r="R13" s="222"/>
      <c r="S13" s="247"/>
      <c r="T13" s="247"/>
      <c r="U13" s="247"/>
      <c r="V13" s="247"/>
      <c r="W13" s="222">
        <v>51755</v>
      </c>
      <c r="X13" s="222"/>
      <c r="Y13" s="222"/>
      <c r="Z13" s="222"/>
      <c r="AA13" s="222"/>
      <c r="AB13" s="222"/>
      <c r="AC13" s="222"/>
      <c r="AD13" s="222"/>
      <c r="AE13" s="222"/>
      <c r="AF13" s="222"/>
      <c r="AG13" s="222">
        <v>6420</v>
      </c>
      <c r="AH13" s="222"/>
      <c r="AI13" s="222"/>
      <c r="AJ13" s="222"/>
      <c r="AK13" s="222"/>
      <c r="AL13" s="222"/>
      <c r="AM13" s="222"/>
      <c r="AN13" s="222"/>
      <c r="AO13" s="222"/>
      <c r="AP13" s="222"/>
      <c r="AQ13" s="222">
        <v>47</v>
      </c>
      <c r="AR13" s="222"/>
      <c r="AS13" s="222"/>
      <c r="AT13" s="222"/>
      <c r="AU13" s="222"/>
      <c r="AV13" s="222"/>
      <c r="AW13" s="222"/>
      <c r="AX13" s="222"/>
      <c r="AY13" s="222"/>
      <c r="AZ13" s="222"/>
      <c r="BA13" s="227">
        <v>25316</v>
      </c>
      <c r="BB13" s="227"/>
      <c r="BC13" s="227"/>
      <c r="BD13" s="227"/>
      <c r="BE13" s="227"/>
      <c r="BF13" s="227"/>
      <c r="BG13" s="227"/>
      <c r="BH13" s="227"/>
      <c r="BI13" s="227"/>
      <c r="BJ13" s="227"/>
    </row>
    <row r="14" spans="7:62" ht="13.5" customHeight="1">
      <c r="G14" s="231">
        <v>44</v>
      </c>
      <c r="H14" s="231"/>
      <c r="I14" s="231"/>
      <c r="M14" s="223">
        <v>73418</v>
      </c>
      <c r="N14" s="222"/>
      <c r="O14" s="222"/>
      <c r="P14" s="222"/>
      <c r="Q14" s="222"/>
      <c r="R14" s="222"/>
      <c r="S14" s="247"/>
      <c r="T14" s="247"/>
      <c r="U14" s="247"/>
      <c r="V14" s="247"/>
      <c r="W14" s="222">
        <v>65097</v>
      </c>
      <c r="X14" s="222"/>
      <c r="Y14" s="222"/>
      <c r="Z14" s="222"/>
      <c r="AA14" s="222"/>
      <c r="AB14" s="222"/>
      <c r="AC14" s="222"/>
      <c r="AD14" s="222"/>
      <c r="AE14" s="222"/>
      <c r="AF14" s="222"/>
      <c r="AG14" s="222">
        <v>8230</v>
      </c>
      <c r="AH14" s="222"/>
      <c r="AI14" s="222"/>
      <c r="AJ14" s="222"/>
      <c r="AK14" s="222"/>
      <c r="AL14" s="222"/>
      <c r="AM14" s="222"/>
      <c r="AN14" s="222"/>
      <c r="AO14" s="222"/>
      <c r="AP14" s="222"/>
      <c r="AQ14" s="222">
        <v>91</v>
      </c>
      <c r="AR14" s="222"/>
      <c r="AS14" s="222"/>
      <c r="AT14" s="222"/>
      <c r="AU14" s="222"/>
      <c r="AV14" s="222"/>
      <c r="AW14" s="222"/>
      <c r="AX14" s="222"/>
      <c r="AY14" s="222"/>
      <c r="AZ14" s="222"/>
      <c r="BA14" s="227">
        <v>34020</v>
      </c>
      <c r="BB14" s="227"/>
      <c r="BC14" s="227"/>
      <c r="BD14" s="227"/>
      <c r="BE14" s="227"/>
      <c r="BF14" s="227"/>
      <c r="BG14" s="227"/>
      <c r="BH14" s="227"/>
      <c r="BI14" s="227"/>
      <c r="BJ14" s="227"/>
    </row>
    <row r="15" spans="7:62" ht="13.5" customHeight="1">
      <c r="G15" s="154"/>
      <c r="H15" s="154"/>
      <c r="I15" s="154"/>
      <c r="M15" s="155"/>
      <c r="N15" s="156"/>
      <c r="O15" s="156"/>
      <c r="P15" s="156"/>
      <c r="Q15" s="156"/>
      <c r="R15" s="156"/>
      <c r="S15" s="136"/>
      <c r="T15" s="136"/>
      <c r="U15" s="136"/>
      <c r="V15" s="13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9"/>
      <c r="BB15" s="159"/>
      <c r="BC15" s="159"/>
      <c r="BD15" s="159"/>
      <c r="BE15" s="159"/>
      <c r="BF15" s="159"/>
      <c r="BG15" s="159"/>
      <c r="BH15" s="159"/>
      <c r="BI15" s="159"/>
      <c r="BJ15" s="159"/>
    </row>
    <row r="16" spans="7:62" ht="13.5" customHeight="1">
      <c r="G16" s="231">
        <v>45</v>
      </c>
      <c r="H16" s="231"/>
      <c r="I16" s="231"/>
      <c r="M16" s="223">
        <v>79942</v>
      </c>
      <c r="N16" s="222"/>
      <c r="O16" s="222"/>
      <c r="P16" s="222"/>
      <c r="Q16" s="222"/>
      <c r="R16" s="222"/>
      <c r="S16" s="247"/>
      <c r="T16" s="247"/>
      <c r="U16" s="247"/>
      <c r="V16" s="247"/>
      <c r="W16" s="222">
        <v>71717</v>
      </c>
      <c r="X16" s="222"/>
      <c r="Y16" s="222"/>
      <c r="Z16" s="222"/>
      <c r="AA16" s="222"/>
      <c r="AB16" s="222"/>
      <c r="AC16" s="222"/>
      <c r="AD16" s="222"/>
      <c r="AE16" s="222"/>
      <c r="AF16" s="222"/>
      <c r="AG16" s="222">
        <v>8116</v>
      </c>
      <c r="AH16" s="222"/>
      <c r="AI16" s="222"/>
      <c r="AJ16" s="222"/>
      <c r="AK16" s="222"/>
      <c r="AL16" s="222"/>
      <c r="AM16" s="222"/>
      <c r="AN16" s="222"/>
      <c r="AO16" s="222"/>
      <c r="AP16" s="222"/>
      <c r="AQ16" s="222">
        <v>109</v>
      </c>
      <c r="AR16" s="222"/>
      <c r="AS16" s="222"/>
      <c r="AT16" s="222"/>
      <c r="AU16" s="222"/>
      <c r="AV16" s="222"/>
      <c r="AW16" s="222"/>
      <c r="AX16" s="222"/>
      <c r="AY16" s="222"/>
      <c r="AZ16" s="222"/>
      <c r="BA16" s="227">
        <v>36627</v>
      </c>
      <c r="BB16" s="227"/>
      <c r="BC16" s="227"/>
      <c r="BD16" s="227"/>
      <c r="BE16" s="227"/>
      <c r="BF16" s="227"/>
      <c r="BG16" s="227"/>
      <c r="BH16" s="227"/>
      <c r="BI16" s="227"/>
      <c r="BJ16" s="227"/>
    </row>
    <row r="17" spans="7:62" ht="13.5" customHeight="1">
      <c r="G17" s="231">
        <v>46</v>
      </c>
      <c r="H17" s="231"/>
      <c r="I17" s="231"/>
      <c r="M17" s="223">
        <v>82079</v>
      </c>
      <c r="N17" s="222"/>
      <c r="O17" s="222"/>
      <c r="P17" s="222"/>
      <c r="Q17" s="222"/>
      <c r="R17" s="222"/>
      <c r="S17" s="247"/>
      <c r="T17" s="247"/>
      <c r="U17" s="247"/>
      <c r="V17" s="247"/>
      <c r="W17" s="222">
        <v>73158</v>
      </c>
      <c r="X17" s="222"/>
      <c r="Y17" s="222"/>
      <c r="Z17" s="222"/>
      <c r="AA17" s="222"/>
      <c r="AB17" s="222"/>
      <c r="AC17" s="222"/>
      <c r="AD17" s="222"/>
      <c r="AE17" s="222"/>
      <c r="AF17" s="222"/>
      <c r="AG17" s="222">
        <v>8834</v>
      </c>
      <c r="AH17" s="222"/>
      <c r="AI17" s="222"/>
      <c r="AJ17" s="222"/>
      <c r="AK17" s="222"/>
      <c r="AL17" s="222"/>
      <c r="AM17" s="222"/>
      <c r="AN17" s="222"/>
      <c r="AO17" s="222"/>
      <c r="AP17" s="222"/>
      <c r="AQ17" s="222">
        <v>87</v>
      </c>
      <c r="AR17" s="222"/>
      <c r="AS17" s="222"/>
      <c r="AT17" s="222"/>
      <c r="AU17" s="222"/>
      <c r="AV17" s="222"/>
      <c r="AW17" s="222"/>
      <c r="AX17" s="222"/>
      <c r="AY17" s="222"/>
      <c r="AZ17" s="222"/>
      <c r="BA17" s="227">
        <v>35025</v>
      </c>
      <c r="BB17" s="227"/>
      <c r="BC17" s="227"/>
      <c r="BD17" s="227"/>
      <c r="BE17" s="227"/>
      <c r="BF17" s="227"/>
      <c r="BG17" s="227"/>
      <c r="BH17" s="227"/>
      <c r="BI17" s="227"/>
      <c r="BJ17" s="227"/>
    </row>
    <row r="18" spans="7:62" ht="13.5" customHeight="1">
      <c r="G18" s="231">
        <v>47</v>
      </c>
      <c r="H18" s="231"/>
      <c r="I18" s="231"/>
      <c r="M18" s="223">
        <v>85927</v>
      </c>
      <c r="N18" s="222"/>
      <c r="O18" s="222"/>
      <c r="P18" s="222"/>
      <c r="Q18" s="222"/>
      <c r="R18" s="222"/>
      <c r="S18" s="247"/>
      <c r="T18" s="247"/>
      <c r="U18" s="247"/>
      <c r="V18" s="247"/>
      <c r="W18" s="222">
        <v>75677</v>
      </c>
      <c r="X18" s="222"/>
      <c r="Y18" s="222"/>
      <c r="Z18" s="222"/>
      <c r="AA18" s="222"/>
      <c r="AB18" s="222"/>
      <c r="AC18" s="222"/>
      <c r="AD18" s="222"/>
      <c r="AE18" s="222"/>
      <c r="AF18" s="222"/>
      <c r="AG18" s="222">
        <v>10098</v>
      </c>
      <c r="AH18" s="222"/>
      <c r="AI18" s="222"/>
      <c r="AJ18" s="222"/>
      <c r="AK18" s="222"/>
      <c r="AL18" s="222"/>
      <c r="AM18" s="222"/>
      <c r="AN18" s="222"/>
      <c r="AO18" s="222"/>
      <c r="AP18" s="222"/>
      <c r="AQ18" s="222">
        <v>152</v>
      </c>
      <c r="AR18" s="222"/>
      <c r="AS18" s="222"/>
      <c r="AT18" s="222"/>
      <c r="AU18" s="222"/>
      <c r="AV18" s="222"/>
      <c r="AW18" s="222"/>
      <c r="AX18" s="222"/>
      <c r="AY18" s="222"/>
      <c r="AZ18" s="222"/>
      <c r="BA18" s="227">
        <v>38682</v>
      </c>
      <c r="BB18" s="227"/>
      <c r="BC18" s="227"/>
      <c r="BD18" s="227"/>
      <c r="BE18" s="227"/>
      <c r="BF18" s="227"/>
      <c r="BG18" s="227"/>
      <c r="BH18" s="227"/>
      <c r="BI18" s="227"/>
      <c r="BJ18" s="227"/>
    </row>
    <row r="19" spans="7:62" ht="13.5" customHeight="1">
      <c r="G19" s="231">
        <v>48</v>
      </c>
      <c r="H19" s="231"/>
      <c r="I19" s="231"/>
      <c r="M19" s="223">
        <v>107913</v>
      </c>
      <c r="N19" s="222"/>
      <c r="O19" s="222"/>
      <c r="P19" s="222"/>
      <c r="Q19" s="222"/>
      <c r="R19" s="222"/>
      <c r="S19" s="247"/>
      <c r="T19" s="247"/>
      <c r="U19" s="247"/>
      <c r="V19" s="247"/>
      <c r="W19" s="222">
        <v>94563</v>
      </c>
      <c r="X19" s="222"/>
      <c r="Y19" s="222"/>
      <c r="Z19" s="222"/>
      <c r="AA19" s="222"/>
      <c r="AB19" s="222"/>
      <c r="AC19" s="222"/>
      <c r="AD19" s="222"/>
      <c r="AE19" s="222"/>
      <c r="AF19" s="222"/>
      <c r="AG19" s="222">
        <v>13150</v>
      </c>
      <c r="AH19" s="222"/>
      <c r="AI19" s="222"/>
      <c r="AJ19" s="222"/>
      <c r="AK19" s="222"/>
      <c r="AL19" s="222"/>
      <c r="AM19" s="222"/>
      <c r="AN19" s="222"/>
      <c r="AO19" s="222"/>
      <c r="AP19" s="222"/>
      <c r="AQ19" s="222">
        <v>201</v>
      </c>
      <c r="AR19" s="222"/>
      <c r="AS19" s="222"/>
      <c r="AT19" s="222"/>
      <c r="AU19" s="222"/>
      <c r="AV19" s="222"/>
      <c r="AW19" s="222"/>
      <c r="AX19" s="222"/>
      <c r="AY19" s="222"/>
      <c r="AZ19" s="222"/>
      <c r="BA19" s="227">
        <v>50331</v>
      </c>
      <c r="BB19" s="227"/>
      <c r="BC19" s="227"/>
      <c r="BD19" s="227"/>
      <c r="BE19" s="227"/>
      <c r="BF19" s="227"/>
      <c r="BG19" s="227"/>
      <c r="BH19" s="227"/>
      <c r="BI19" s="227"/>
      <c r="BJ19" s="227"/>
    </row>
    <row r="20" spans="7:62" ht="13.5" customHeight="1">
      <c r="G20" s="231">
        <v>49</v>
      </c>
      <c r="H20" s="231"/>
      <c r="I20" s="231"/>
      <c r="M20" s="223">
        <v>108930</v>
      </c>
      <c r="N20" s="222"/>
      <c r="O20" s="222"/>
      <c r="P20" s="222"/>
      <c r="Q20" s="222"/>
      <c r="R20" s="222"/>
      <c r="S20" s="247"/>
      <c r="T20" s="247"/>
      <c r="U20" s="247"/>
      <c r="V20" s="247"/>
      <c r="W20" s="222">
        <v>95126</v>
      </c>
      <c r="X20" s="222"/>
      <c r="Y20" s="222"/>
      <c r="Z20" s="222"/>
      <c r="AA20" s="222"/>
      <c r="AB20" s="222"/>
      <c r="AC20" s="222"/>
      <c r="AD20" s="222"/>
      <c r="AE20" s="222"/>
      <c r="AF20" s="222"/>
      <c r="AG20" s="222">
        <v>13572</v>
      </c>
      <c r="AH20" s="222"/>
      <c r="AI20" s="222"/>
      <c r="AJ20" s="222"/>
      <c r="AK20" s="222"/>
      <c r="AL20" s="222"/>
      <c r="AM20" s="222"/>
      <c r="AN20" s="222"/>
      <c r="AO20" s="222"/>
      <c r="AP20" s="222"/>
      <c r="AQ20" s="222">
        <v>233</v>
      </c>
      <c r="AR20" s="222"/>
      <c r="AS20" s="222"/>
      <c r="AT20" s="222"/>
      <c r="AU20" s="222"/>
      <c r="AV20" s="222"/>
      <c r="AW20" s="222"/>
      <c r="AX20" s="222"/>
      <c r="AY20" s="222"/>
      <c r="AZ20" s="222"/>
      <c r="BA20" s="227">
        <v>51314</v>
      </c>
      <c r="BB20" s="227"/>
      <c r="BC20" s="227"/>
      <c r="BD20" s="227"/>
      <c r="BE20" s="227"/>
      <c r="BF20" s="227"/>
      <c r="BG20" s="227"/>
      <c r="BH20" s="227"/>
      <c r="BI20" s="227"/>
      <c r="BJ20" s="227"/>
    </row>
    <row r="21" spans="13:62" ht="13.5" customHeight="1">
      <c r="M21" s="223"/>
      <c r="N21" s="222"/>
      <c r="O21" s="222"/>
      <c r="P21" s="222"/>
      <c r="Q21" s="222"/>
      <c r="R21" s="222"/>
      <c r="S21" s="247"/>
      <c r="T21" s="247"/>
      <c r="U21" s="247"/>
      <c r="V21" s="247"/>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7"/>
      <c r="BB21" s="227"/>
      <c r="BC21" s="227"/>
      <c r="BD21" s="227"/>
      <c r="BE21" s="227"/>
      <c r="BF21" s="227"/>
      <c r="BG21" s="227"/>
      <c r="BH21" s="227"/>
      <c r="BI21" s="227"/>
      <c r="BJ21" s="227"/>
    </row>
    <row r="22" spans="7:63" ht="13.5" customHeight="1">
      <c r="G22" s="231">
        <v>50</v>
      </c>
      <c r="H22" s="231"/>
      <c r="I22" s="231"/>
      <c r="L22" s="154"/>
      <c r="M22" s="223">
        <v>110002</v>
      </c>
      <c r="N22" s="222"/>
      <c r="O22" s="222"/>
      <c r="P22" s="222"/>
      <c r="Q22" s="222"/>
      <c r="R22" s="222"/>
      <c r="S22" s="247"/>
      <c r="T22" s="247"/>
      <c r="U22" s="247"/>
      <c r="V22" s="247"/>
      <c r="W22" s="222">
        <v>95343</v>
      </c>
      <c r="X22" s="222"/>
      <c r="Y22" s="222"/>
      <c r="Z22" s="222"/>
      <c r="AA22" s="222"/>
      <c r="AB22" s="222"/>
      <c r="AC22" s="222"/>
      <c r="AD22" s="222"/>
      <c r="AE22" s="222"/>
      <c r="AF22" s="222"/>
      <c r="AG22" s="222">
        <v>14539</v>
      </c>
      <c r="AH22" s="222"/>
      <c r="AI22" s="222"/>
      <c r="AJ22" s="222"/>
      <c r="AK22" s="222"/>
      <c r="AL22" s="222"/>
      <c r="AM22" s="222"/>
      <c r="AN22" s="222"/>
      <c r="AO22" s="222"/>
      <c r="AP22" s="222"/>
      <c r="AQ22" s="222">
        <v>119</v>
      </c>
      <c r="AR22" s="222"/>
      <c r="AS22" s="222"/>
      <c r="AT22" s="222"/>
      <c r="AU22" s="222"/>
      <c r="AV22" s="222"/>
      <c r="AW22" s="222"/>
      <c r="AX22" s="222"/>
      <c r="AY22" s="222"/>
      <c r="AZ22" s="222"/>
      <c r="BA22" s="227">
        <v>51988</v>
      </c>
      <c r="BB22" s="227"/>
      <c r="BC22" s="227"/>
      <c r="BD22" s="227"/>
      <c r="BE22" s="227"/>
      <c r="BF22" s="227"/>
      <c r="BG22" s="227"/>
      <c r="BH22" s="227"/>
      <c r="BI22" s="227"/>
      <c r="BJ22" s="227"/>
      <c r="BK22" s="159"/>
    </row>
    <row r="23" spans="7:63" ht="13.5" customHeight="1">
      <c r="G23" s="231">
        <v>51</v>
      </c>
      <c r="H23" s="231"/>
      <c r="I23" s="231"/>
      <c r="M23" s="223">
        <v>129266</v>
      </c>
      <c r="N23" s="222"/>
      <c r="O23" s="222"/>
      <c r="P23" s="222"/>
      <c r="Q23" s="222"/>
      <c r="R23" s="222"/>
      <c r="S23" s="247"/>
      <c r="T23" s="247"/>
      <c r="U23" s="247"/>
      <c r="V23" s="247"/>
      <c r="W23" s="222">
        <v>111149</v>
      </c>
      <c r="X23" s="222"/>
      <c r="Y23" s="222"/>
      <c r="Z23" s="222"/>
      <c r="AA23" s="222"/>
      <c r="AB23" s="222"/>
      <c r="AC23" s="222"/>
      <c r="AD23" s="222"/>
      <c r="AE23" s="222"/>
      <c r="AF23" s="222"/>
      <c r="AG23" s="222">
        <v>17954</v>
      </c>
      <c r="AH23" s="222"/>
      <c r="AI23" s="222"/>
      <c r="AJ23" s="222"/>
      <c r="AK23" s="222"/>
      <c r="AL23" s="222"/>
      <c r="AM23" s="222"/>
      <c r="AN23" s="222"/>
      <c r="AO23" s="222"/>
      <c r="AP23" s="222"/>
      <c r="AQ23" s="222">
        <v>163</v>
      </c>
      <c r="AR23" s="222"/>
      <c r="AS23" s="222"/>
      <c r="AT23" s="222"/>
      <c r="AU23" s="222"/>
      <c r="AV23" s="222"/>
      <c r="AW23" s="222"/>
      <c r="AX23" s="222"/>
      <c r="AY23" s="222"/>
      <c r="AZ23" s="222"/>
      <c r="BA23" s="227">
        <v>60565</v>
      </c>
      <c r="BB23" s="227"/>
      <c r="BC23" s="227"/>
      <c r="BD23" s="227"/>
      <c r="BE23" s="227"/>
      <c r="BF23" s="227"/>
      <c r="BG23" s="227"/>
      <c r="BH23" s="227"/>
      <c r="BI23" s="227"/>
      <c r="BJ23" s="227"/>
      <c r="BK23" s="159"/>
    </row>
    <row r="24" spans="7:63" ht="13.5" customHeight="1">
      <c r="G24" s="231">
        <v>52</v>
      </c>
      <c r="H24" s="231"/>
      <c r="I24" s="231"/>
      <c r="M24" s="223">
        <v>134274</v>
      </c>
      <c r="N24" s="222"/>
      <c r="O24" s="222"/>
      <c r="P24" s="222"/>
      <c r="Q24" s="222"/>
      <c r="R24" s="222"/>
      <c r="S24" s="247"/>
      <c r="T24" s="247"/>
      <c r="U24" s="247"/>
      <c r="V24" s="247"/>
      <c r="W24" s="222">
        <v>115355</v>
      </c>
      <c r="X24" s="222"/>
      <c r="Y24" s="222"/>
      <c r="Z24" s="222"/>
      <c r="AA24" s="222"/>
      <c r="AB24" s="222"/>
      <c r="AC24" s="222"/>
      <c r="AD24" s="222"/>
      <c r="AE24" s="222"/>
      <c r="AF24" s="222"/>
      <c r="AG24" s="222">
        <v>18666</v>
      </c>
      <c r="AH24" s="222"/>
      <c r="AI24" s="222"/>
      <c r="AJ24" s="222"/>
      <c r="AK24" s="222"/>
      <c r="AL24" s="222"/>
      <c r="AM24" s="222"/>
      <c r="AN24" s="222"/>
      <c r="AO24" s="222"/>
      <c r="AP24" s="222"/>
      <c r="AQ24" s="222">
        <v>253</v>
      </c>
      <c r="AR24" s="222"/>
      <c r="AS24" s="222"/>
      <c r="AT24" s="222"/>
      <c r="AU24" s="222"/>
      <c r="AV24" s="222"/>
      <c r="AW24" s="222"/>
      <c r="AX24" s="222"/>
      <c r="AY24" s="222"/>
      <c r="AZ24" s="222"/>
      <c r="BA24" s="227">
        <v>63937</v>
      </c>
      <c r="BB24" s="227"/>
      <c r="BC24" s="227"/>
      <c r="BD24" s="227"/>
      <c r="BE24" s="227"/>
      <c r="BF24" s="227"/>
      <c r="BG24" s="227"/>
      <c r="BH24" s="227"/>
      <c r="BI24" s="227"/>
      <c r="BJ24" s="227"/>
      <c r="BK24" s="159"/>
    </row>
    <row r="25" spans="7:63" ht="13.5" customHeight="1">
      <c r="G25" s="231">
        <v>53</v>
      </c>
      <c r="H25" s="231"/>
      <c r="I25" s="231"/>
      <c r="M25" s="223">
        <v>152842</v>
      </c>
      <c r="N25" s="222"/>
      <c r="O25" s="222"/>
      <c r="P25" s="222"/>
      <c r="Q25" s="222"/>
      <c r="R25" s="222"/>
      <c r="S25" s="247"/>
      <c r="T25" s="247"/>
      <c r="U25" s="247"/>
      <c r="V25" s="247"/>
      <c r="W25" s="222">
        <v>131877</v>
      </c>
      <c r="X25" s="222"/>
      <c r="Y25" s="222"/>
      <c r="Z25" s="222"/>
      <c r="AA25" s="222"/>
      <c r="AB25" s="222"/>
      <c r="AC25" s="222"/>
      <c r="AD25" s="222"/>
      <c r="AE25" s="222"/>
      <c r="AF25" s="222"/>
      <c r="AG25" s="222">
        <v>20663</v>
      </c>
      <c r="AH25" s="222"/>
      <c r="AI25" s="222"/>
      <c r="AJ25" s="222"/>
      <c r="AK25" s="222"/>
      <c r="AL25" s="222"/>
      <c r="AM25" s="222"/>
      <c r="AN25" s="222"/>
      <c r="AO25" s="222"/>
      <c r="AP25" s="222"/>
      <c r="AQ25" s="222">
        <v>303</v>
      </c>
      <c r="AR25" s="222"/>
      <c r="AS25" s="222"/>
      <c r="AT25" s="222"/>
      <c r="AU25" s="222"/>
      <c r="AV25" s="222"/>
      <c r="AW25" s="222"/>
      <c r="AX25" s="222"/>
      <c r="AY25" s="222"/>
      <c r="AZ25" s="222"/>
      <c r="BA25" s="227">
        <v>72370</v>
      </c>
      <c r="BB25" s="227"/>
      <c r="BC25" s="227"/>
      <c r="BD25" s="227"/>
      <c r="BE25" s="227"/>
      <c r="BF25" s="227"/>
      <c r="BG25" s="227"/>
      <c r="BH25" s="227"/>
      <c r="BI25" s="227"/>
      <c r="BJ25" s="227"/>
      <c r="BK25" s="159"/>
    </row>
    <row r="26" spans="7:63" ht="13.5" customHeight="1">
      <c r="G26" s="231">
        <v>54</v>
      </c>
      <c r="H26" s="231"/>
      <c r="I26" s="231"/>
      <c r="M26" s="223">
        <v>161403</v>
      </c>
      <c r="N26" s="222"/>
      <c r="O26" s="222"/>
      <c r="P26" s="222"/>
      <c r="Q26" s="222"/>
      <c r="R26" s="222"/>
      <c r="S26" s="247"/>
      <c r="T26" s="247"/>
      <c r="U26" s="247"/>
      <c r="V26" s="247"/>
      <c r="W26" s="222">
        <v>138658</v>
      </c>
      <c r="X26" s="222"/>
      <c r="Y26" s="222"/>
      <c r="Z26" s="222"/>
      <c r="AA26" s="222"/>
      <c r="AB26" s="222"/>
      <c r="AC26" s="222"/>
      <c r="AD26" s="222"/>
      <c r="AE26" s="222"/>
      <c r="AF26" s="222"/>
      <c r="AG26" s="222">
        <v>22494</v>
      </c>
      <c r="AH26" s="222"/>
      <c r="AI26" s="222"/>
      <c r="AJ26" s="222"/>
      <c r="AK26" s="222"/>
      <c r="AL26" s="222"/>
      <c r="AM26" s="222"/>
      <c r="AN26" s="222"/>
      <c r="AO26" s="222"/>
      <c r="AP26" s="222"/>
      <c r="AQ26" s="222">
        <v>251</v>
      </c>
      <c r="AR26" s="222"/>
      <c r="AS26" s="222"/>
      <c r="AT26" s="222"/>
      <c r="AU26" s="222"/>
      <c r="AV26" s="222"/>
      <c r="AW26" s="222"/>
      <c r="AX26" s="222"/>
      <c r="AY26" s="222"/>
      <c r="AZ26" s="222"/>
      <c r="BA26" s="227">
        <v>76463</v>
      </c>
      <c r="BB26" s="227"/>
      <c r="BC26" s="227"/>
      <c r="BD26" s="227"/>
      <c r="BE26" s="227"/>
      <c r="BF26" s="227"/>
      <c r="BG26" s="227"/>
      <c r="BH26" s="227"/>
      <c r="BI26" s="227"/>
      <c r="BJ26" s="227"/>
      <c r="BK26" s="159"/>
    </row>
    <row r="27" spans="7:63" ht="13.5" customHeight="1">
      <c r="G27" s="154"/>
      <c r="H27" s="154"/>
      <c r="I27" s="154"/>
      <c r="M27" s="155"/>
      <c r="N27" s="156"/>
      <c r="O27" s="156"/>
      <c r="P27" s="156"/>
      <c r="Q27" s="156"/>
      <c r="R27" s="156"/>
      <c r="S27" s="136"/>
      <c r="T27" s="136"/>
      <c r="U27" s="136"/>
      <c r="V27" s="13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9"/>
      <c r="BB27" s="159"/>
      <c r="BC27" s="159"/>
      <c r="BD27" s="159"/>
      <c r="BE27" s="159"/>
      <c r="BF27" s="159"/>
      <c r="BG27" s="159"/>
      <c r="BH27" s="159"/>
      <c r="BI27" s="159"/>
      <c r="BJ27" s="159"/>
      <c r="BK27" s="159"/>
    </row>
    <row r="28" spans="7:63" ht="13.5" customHeight="1">
      <c r="G28" s="231">
        <v>55</v>
      </c>
      <c r="H28" s="231"/>
      <c r="I28" s="231"/>
      <c r="M28" s="223">
        <v>173512</v>
      </c>
      <c r="N28" s="222"/>
      <c r="O28" s="222"/>
      <c r="P28" s="222"/>
      <c r="Q28" s="222"/>
      <c r="R28" s="222"/>
      <c r="S28" s="247"/>
      <c r="T28" s="247"/>
      <c r="U28" s="247"/>
      <c r="V28" s="247"/>
      <c r="W28" s="222">
        <v>148638</v>
      </c>
      <c r="X28" s="222"/>
      <c r="Y28" s="222"/>
      <c r="Z28" s="222"/>
      <c r="AA28" s="222"/>
      <c r="AB28" s="222"/>
      <c r="AC28" s="222"/>
      <c r="AD28" s="222"/>
      <c r="AE28" s="222"/>
      <c r="AF28" s="222"/>
      <c r="AG28" s="222">
        <v>24616</v>
      </c>
      <c r="AH28" s="222"/>
      <c r="AI28" s="222"/>
      <c r="AJ28" s="222"/>
      <c r="AK28" s="222"/>
      <c r="AL28" s="222"/>
      <c r="AM28" s="222"/>
      <c r="AN28" s="222"/>
      <c r="AO28" s="222"/>
      <c r="AP28" s="222"/>
      <c r="AQ28" s="222">
        <v>259</v>
      </c>
      <c r="AR28" s="222"/>
      <c r="AS28" s="222"/>
      <c r="AT28" s="222"/>
      <c r="AU28" s="222"/>
      <c r="AV28" s="222"/>
      <c r="AW28" s="222"/>
      <c r="AX28" s="222"/>
      <c r="AY28" s="222"/>
      <c r="AZ28" s="222"/>
      <c r="BA28" s="227">
        <v>78961</v>
      </c>
      <c r="BB28" s="227"/>
      <c r="BC28" s="227"/>
      <c r="BD28" s="227"/>
      <c r="BE28" s="227"/>
      <c r="BF28" s="227"/>
      <c r="BG28" s="227"/>
      <c r="BH28" s="227"/>
      <c r="BI28" s="227"/>
      <c r="BJ28" s="227"/>
      <c r="BK28" s="159"/>
    </row>
    <row r="29" spans="6:63" ht="13.5" customHeight="1">
      <c r="F29" s="154" t="s">
        <v>273</v>
      </c>
      <c r="G29" s="231">
        <v>56</v>
      </c>
      <c r="H29" s="231"/>
      <c r="I29" s="231"/>
      <c r="M29" s="223">
        <v>183445</v>
      </c>
      <c r="N29" s="222"/>
      <c r="O29" s="222"/>
      <c r="P29" s="222"/>
      <c r="Q29" s="222"/>
      <c r="R29" s="222"/>
      <c r="S29" s="225" t="s">
        <v>300</v>
      </c>
      <c r="T29" s="225"/>
      <c r="U29" s="225"/>
      <c r="V29" s="225"/>
      <c r="W29" s="222">
        <v>160412</v>
      </c>
      <c r="X29" s="222"/>
      <c r="Y29" s="222"/>
      <c r="Z29" s="222"/>
      <c r="AA29" s="222"/>
      <c r="AB29" s="222"/>
      <c r="AC29" s="222"/>
      <c r="AD29" s="222"/>
      <c r="AE29" s="222"/>
      <c r="AF29" s="222"/>
      <c r="AG29" s="222">
        <v>22666</v>
      </c>
      <c r="AH29" s="222"/>
      <c r="AI29" s="222"/>
      <c r="AJ29" s="222"/>
      <c r="AK29" s="222"/>
      <c r="AL29" s="222"/>
      <c r="AM29" s="222"/>
      <c r="AN29" s="222"/>
      <c r="AO29" s="222"/>
      <c r="AP29" s="222"/>
      <c r="AQ29" s="222">
        <v>367</v>
      </c>
      <c r="AR29" s="222"/>
      <c r="AS29" s="222"/>
      <c r="AT29" s="222"/>
      <c r="AU29" s="222"/>
      <c r="AV29" s="222"/>
      <c r="AW29" s="222"/>
      <c r="AX29" s="222"/>
      <c r="AY29" s="222"/>
      <c r="AZ29" s="222"/>
      <c r="BA29" s="227">
        <v>83881</v>
      </c>
      <c r="BB29" s="227"/>
      <c r="BC29" s="227"/>
      <c r="BD29" s="227"/>
      <c r="BE29" s="227"/>
      <c r="BF29" s="227"/>
      <c r="BG29" s="227"/>
      <c r="BH29" s="227"/>
      <c r="BI29" s="227"/>
      <c r="BJ29" s="227"/>
      <c r="BK29" s="159"/>
    </row>
    <row r="30" spans="6:63" ht="13.5" customHeight="1">
      <c r="F30" s="154" t="s">
        <v>273</v>
      </c>
      <c r="G30" s="231">
        <v>57</v>
      </c>
      <c r="H30" s="231"/>
      <c r="I30" s="231"/>
      <c r="M30" s="223">
        <v>169809</v>
      </c>
      <c r="N30" s="222"/>
      <c r="O30" s="222"/>
      <c r="P30" s="222"/>
      <c r="Q30" s="222"/>
      <c r="R30" s="222"/>
      <c r="S30" s="225" t="s">
        <v>301</v>
      </c>
      <c r="T30" s="225"/>
      <c r="U30" s="225"/>
      <c r="V30" s="225"/>
      <c r="W30" s="222">
        <v>150674</v>
      </c>
      <c r="X30" s="222"/>
      <c r="Y30" s="222"/>
      <c r="Z30" s="222"/>
      <c r="AA30" s="222"/>
      <c r="AB30" s="222"/>
      <c r="AC30" s="222"/>
      <c r="AD30" s="222"/>
      <c r="AE30" s="222"/>
      <c r="AF30" s="222"/>
      <c r="AG30" s="222">
        <v>18727</v>
      </c>
      <c r="AH30" s="222"/>
      <c r="AI30" s="222"/>
      <c r="AJ30" s="222"/>
      <c r="AK30" s="222"/>
      <c r="AL30" s="222"/>
      <c r="AM30" s="222"/>
      <c r="AN30" s="222"/>
      <c r="AO30" s="222"/>
      <c r="AP30" s="222"/>
      <c r="AQ30" s="222">
        <v>409</v>
      </c>
      <c r="AR30" s="222"/>
      <c r="AS30" s="222"/>
      <c r="AT30" s="222"/>
      <c r="AU30" s="222"/>
      <c r="AV30" s="222"/>
      <c r="AW30" s="222"/>
      <c r="AX30" s="222"/>
      <c r="AY30" s="222"/>
      <c r="AZ30" s="222"/>
      <c r="BA30" s="227">
        <v>78563</v>
      </c>
      <c r="BB30" s="227"/>
      <c r="BC30" s="227"/>
      <c r="BD30" s="227"/>
      <c r="BE30" s="227"/>
      <c r="BF30" s="227"/>
      <c r="BG30" s="227"/>
      <c r="BH30" s="227"/>
      <c r="BI30" s="227"/>
      <c r="BJ30" s="227"/>
      <c r="BK30" s="159"/>
    </row>
    <row r="31" spans="6:63" ht="13.5" customHeight="1">
      <c r="F31" s="154"/>
      <c r="G31" s="231">
        <v>58</v>
      </c>
      <c r="H31" s="231"/>
      <c r="I31" s="231"/>
      <c r="M31" s="223">
        <v>188861</v>
      </c>
      <c r="N31" s="222"/>
      <c r="O31" s="222"/>
      <c r="P31" s="222"/>
      <c r="Q31" s="222"/>
      <c r="R31" s="222"/>
      <c r="S31" s="225"/>
      <c r="T31" s="225"/>
      <c r="U31" s="225"/>
      <c r="V31" s="225"/>
      <c r="W31" s="222">
        <v>165160</v>
      </c>
      <c r="X31" s="222"/>
      <c r="Y31" s="222"/>
      <c r="Z31" s="222"/>
      <c r="AA31" s="222"/>
      <c r="AB31" s="222"/>
      <c r="AC31" s="222"/>
      <c r="AD31" s="222"/>
      <c r="AE31" s="222"/>
      <c r="AF31" s="222"/>
      <c r="AG31" s="222">
        <v>23216</v>
      </c>
      <c r="AH31" s="222"/>
      <c r="AI31" s="222"/>
      <c r="AJ31" s="222"/>
      <c r="AK31" s="222"/>
      <c r="AL31" s="222"/>
      <c r="AM31" s="222"/>
      <c r="AN31" s="222"/>
      <c r="AO31" s="222"/>
      <c r="AP31" s="222"/>
      <c r="AQ31" s="222">
        <v>485</v>
      </c>
      <c r="AR31" s="222"/>
      <c r="AS31" s="222"/>
      <c r="AT31" s="222"/>
      <c r="AU31" s="222"/>
      <c r="AV31" s="222"/>
      <c r="AW31" s="222"/>
      <c r="AX31" s="222"/>
      <c r="AY31" s="222"/>
      <c r="AZ31" s="222"/>
      <c r="BA31" s="227">
        <v>90564</v>
      </c>
      <c r="BB31" s="227"/>
      <c r="BC31" s="227"/>
      <c r="BD31" s="227"/>
      <c r="BE31" s="227"/>
      <c r="BF31" s="227"/>
      <c r="BG31" s="227"/>
      <c r="BH31" s="227"/>
      <c r="BI31" s="227"/>
      <c r="BJ31" s="227"/>
      <c r="BK31" s="159"/>
    </row>
    <row r="32" spans="6:63" ht="13.5" customHeight="1">
      <c r="F32" s="154" t="s">
        <v>273</v>
      </c>
      <c r="G32" s="231">
        <v>59</v>
      </c>
      <c r="H32" s="231"/>
      <c r="I32" s="231"/>
      <c r="M32" s="223">
        <v>179136</v>
      </c>
      <c r="N32" s="222"/>
      <c r="O32" s="222"/>
      <c r="P32" s="222"/>
      <c r="Q32" s="222"/>
      <c r="R32" s="222"/>
      <c r="S32" s="225" t="s">
        <v>302</v>
      </c>
      <c r="T32" s="225"/>
      <c r="U32" s="225"/>
      <c r="V32" s="225"/>
      <c r="W32" s="222">
        <v>159776</v>
      </c>
      <c r="X32" s="222"/>
      <c r="Y32" s="222"/>
      <c r="Z32" s="222"/>
      <c r="AA32" s="222"/>
      <c r="AB32" s="222"/>
      <c r="AC32" s="222"/>
      <c r="AD32" s="222"/>
      <c r="AE32" s="222"/>
      <c r="AF32" s="222"/>
      <c r="AG32" s="222">
        <v>19013</v>
      </c>
      <c r="AH32" s="222"/>
      <c r="AI32" s="222"/>
      <c r="AJ32" s="222"/>
      <c r="AK32" s="222"/>
      <c r="AL32" s="222"/>
      <c r="AM32" s="222"/>
      <c r="AN32" s="222"/>
      <c r="AO32" s="222"/>
      <c r="AP32" s="222"/>
      <c r="AQ32" s="222">
        <v>348</v>
      </c>
      <c r="AR32" s="222"/>
      <c r="AS32" s="222"/>
      <c r="AT32" s="222"/>
      <c r="AU32" s="222"/>
      <c r="AV32" s="222"/>
      <c r="AW32" s="222"/>
      <c r="AX32" s="222"/>
      <c r="AY32" s="222"/>
      <c r="AZ32" s="222"/>
      <c r="BA32" s="227">
        <v>80734</v>
      </c>
      <c r="BB32" s="227"/>
      <c r="BC32" s="227"/>
      <c r="BD32" s="227"/>
      <c r="BE32" s="227"/>
      <c r="BF32" s="227"/>
      <c r="BG32" s="227"/>
      <c r="BH32" s="227"/>
      <c r="BI32" s="227"/>
      <c r="BJ32" s="227"/>
      <c r="BK32" s="159"/>
    </row>
    <row r="33" spans="6:63" ht="13.5" customHeight="1">
      <c r="F33" s="154"/>
      <c r="M33" s="155"/>
      <c r="N33" s="156"/>
      <c r="O33" s="156"/>
      <c r="P33" s="156"/>
      <c r="Q33" s="156"/>
      <c r="R33" s="156"/>
      <c r="S33" s="161"/>
      <c r="T33" s="161"/>
      <c r="U33" s="161"/>
      <c r="V33" s="161"/>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9"/>
      <c r="BB33" s="159"/>
      <c r="BC33" s="159"/>
      <c r="BD33" s="159"/>
      <c r="BE33" s="159"/>
      <c r="BF33" s="159"/>
      <c r="BG33" s="159"/>
      <c r="BH33" s="159"/>
      <c r="BI33" s="159"/>
      <c r="BJ33" s="159"/>
      <c r="BK33" s="159"/>
    </row>
    <row r="34" spans="6:63" ht="13.5" customHeight="1">
      <c r="F34" s="154"/>
      <c r="G34" s="231">
        <v>60</v>
      </c>
      <c r="H34" s="231"/>
      <c r="I34" s="231"/>
      <c r="M34" s="223">
        <v>190631</v>
      </c>
      <c r="N34" s="222"/>
      <c r="O34" s="222"/>
      <c r="P34" s="222"/>
      <c r="Q34" s="222"/>
      <c r="R34" s="222"/>
      <c r="S34" s="225"/>
      <c r="T34" s="225"/>
      <c r="U34" s="225"/>
      <c r="V34" s="225"/>
      <c r="W34" s="222">
        <v>165664</v>
      </c>
      <c r="X34" s="222"/>
      <c r="Y34" s="222"/>
      <c r="Z34" s="222"/>
      <c r="AA34" s="222"/>
      <c r="AB34" s="222"/>
      <c r="AC34" s="222"/>
      <c r="AD34" s="222"/>
      <c r="AE34" s="222"/>
      <c r="AF34" s="222"/>
      <c r="AG34" s="222">
        <v>24607</v>
      </c>
      <c r="AH34" s="222"/>
      <c r="AI34" s="222"/>
      <c r="AJ34" s="222"/>
      <c r="AK34" s="222"/>
      <c r="AL34" s="222"/>
      <c r="AM34" s="222"/>
      <c r="AN34" s="222"/>
      <c r="AO34" s="222"/>
      <c r="AP34" s="222"/>
      <c r="AQ34" s="222">
        <v>360</v>
      </c>
      <c r="AR34" s="222"/>
      <c r="AS34" s="222"/>
      <c r="AT34" s="222"/>
      <c r="AU34" s="222"/>
      <c r="AV34" s="222"/>
      <c r="AW34" s="222"/>
      <c r="AX34" s="222"/>
      <c r="AY34" s="222"/>
      <c r="AZ34" s="222"/>
      <c r="BA34" s="227">
        <v>83255</v>
      </c>
      <c r="BB34" s="227"/>
      <c r="BC34" s="227"/>
      <c r="BD34" s="227"/>
      <c r="BE34" s="227"/>
      <c r="BF34" s="227"/>
      <c r="BG34" s="227"/>
      <c r="BH34" s="227"/>
      <c r="BI34" s="227"/>
      <c r="BJ34" s="227"/>
      <c r="BK34" s="159"/>
    </row>
    <row r="35" spans="6:63" ht="13.5" customHeight="1">
      <c r="F35" s="154" t="s">
        <v>273</v>
      </c>
      <c r="G35" s="231">
        <v>61</v>
      </c>
      <c r="H35" s="231"/>
      <c r="I35" s="231"/>
      <c r="M35" s="223">
        <v>163197</v>
      </c>
      <c r="N35" s="222"/>
      <c r="O35" s="222"/>
      <c r="P35" s="222"/>
      <c r="Q35" s="222"/>
      <c r="R35" s="222"/>
      <c r="S35" s="225" t="s">
        <v>303</v>
      </c>
      <c r="T35" s="225"/>
      <c r="U35" s="225"/>
      <c r="V35" s="225"/>
      <c r="W35" s="222">
        <v>144461</v>
      </c>
      <c r="X35" s="222"/>
      <c r="Y35" s="222"/>
      <c r="Z35" s="222"/>
      <c r="AA35" s="222"/>
      <c r="AB35" s="222"/>
      <c r="AC35" s="222"/>
      <c r="AD35" s="222"/>
      <c r="AE35" s="222"/>
      <c r="AF35" s="222"/>
      <c r="AG35" s="222">
        <v>18323</v>
      </c>
      <c r="AH35" s="222"/>
      <c r="AI35" s="222"/>
      <c r="AJ35" s="222"/>
      <c r="AK35" s="222"/>
      <c r="AL35" s="222"/>
      <c r="AM35" s="222"/>
      <c r="AN35" s="222"/>
      <c r="AO35" s="222"/>
      <c r="AP35" s="222"/>
      <c r="AQ35" s="222">
        <v>412</v>
      </c>
      <c r="AR35" s="222"/>
      <c r="AS35" s="222"/>
      <c r="AT35" s="222"/>
      <c r="AU35" s="222"/>
      <c r="AV35" s="222"/>
      <c r="AW35" s="222"/>
      <c r="AX35" s="222"/>
      <c r="AY35" s="222"/>
      <c r="AZ35" s="222"/>
      <c r="BA35" s="227">
        <v>72147</v>
      </c>
      <c r="BB35" s="227"/>
      <c r="BC35" s="227"/>
      <c r="BD35" s="227"/>
      <c r="BE35" s="227"/>
      <c r="BF35" s="227"/>
      <c r="BG35" s="227"/>
      <c r="BH35" s="227"/>
      <c r="BI35" s="227"/>
      <c r="BJ35" s="227"/>
      <c r="BK35" s="159"/>
    </row>
    <row r="36" spans="6:63" ht="13.5" customHeight="1">
      <c r="F36" s="154" t="s">
        <v>273</v>
      </c>
      <c r="G36" s="231">
        <v>62</v>
      </c>
      <c r="H36" s="231"/>
      <c r="I36" s="231"/>
      <c r="M36" s="223">
        <v>163375</v>
      </c>
      <c r="N36" s="222"/>
      <c r="O36" s="222"/>
      <c r="P36" s="222"/>
      <c r="Q36" s="222"/>
      <c r="R36" s="222"/>
      <c r="S36" s="225" t="s">
        <v>304</v>
      </c>
      <c r="T36" s="225"/>
      <c r="U36" s="225"/>
      <c r="V36" s="225"/>
      <c r="W36" s="222">
        <v>146691</v>
      </c>
      <c r="X36" s="222"/>
      <c r="Y36" s="222"/>
      <c r="Z36" s="222"/>
      <c r="AA36" s="222"/>
      <c r="AB36" s="222"/>
      <c r="AC36" s="222"/>
      <c r="AD36" s="222"/>
      <c r="AE36" s="222"/>
      <c r="AF36" s="222"/>
      <c r="AG36" s="222">
        <v>15746</v>
      </c>
      <c r="AH36" s="222"/>
      <c r="AI36" s="222"/>
      <c r="AJ36" s="222"/>
      <c r="AK36" s="222"/>
      <c r="AL36" s="222"/>
      <c r="AM36" s="222"/>
      <c r="AN36" s="222"/>
      <c r="AO36" s="222"/>
      <c r="AP36" s="222"/>
      <c r="AQ36" s="222">
        <v>285</v>
      </c>
      <c r="AR36" s="222"/>
      <c r="AS36" s="222"/>
      <c r="AT36" s="222"/>
      <c r="AU36" s="222"/>
      <c r="AV36" s="222"/>
      <c r="AW36" s="222"/>
      <c r="AX36" s="222"/>
      <c r="AY36" s="222"/>
      <c r="AZ36" s="222"/>
      <c r="BA36" s="227">
        <v>71932</v>
      </c>
      <c r="BB36" s="227"/>
      <c r="BC36" s="227"/>
      <c r="BD36" s="227"/>
      <c r="BE36" s="227"/>
      <c r="BF36" s="227"/>
      <c r="BG36" s="227"/>
      <c r="BH36" s="227"/>
      <c r="BI36" s="227"/>
      <c r="BJ36" s="227"/>
      <c r="BK36" s="159"/>
    </row>
    <row r="37" spans="6:63" ht="13.5" customHeight="1">
      <c r="F37" s="154"/>
      <c r="G37" s="231">
        <v>63</v>
      </c>
      <c r="H37" s="231"/>
      <c r="I37" s="231"/>
      <c r="M37" s="223">
        <v>169326</v>
      </c>
      <c r="N37" s="222"/>
      <c r="O37" s="222"/>
      <c r="P37" s="222"/>
      <c r="Q37" s="222"/>
      <c r="R37" s="222"/>
      <c r="S37" s="225"/>
      <c r="T37" s="225"/>
      <c r="U37" s="225"/>
      <c r="V37" s="225"/>
      <c r="W37" s="222">
        <v>147706</v>
      </c>
      <c r="X37" s="222"/>
      <c r="Y37" s="222"/>
      <c r="Z37" s="222"/>
      <c r="AA37" s="222"/>
      <c r="AB37" s="222"/>
      <c r="AC37" s="222"/>
      <c r="AD37" s="222"/>
      <c r="AE37" s="222"/>
      <c r="AF37" s="222"/>
      <c r="AG37" s="222">
        <v>21314</v>
      </c>
      <c r="AH37" s="222"/>
      <c r="AI37" s="222"/>
      <c r="AJ37" s="222"/>
      <c r="AK37" s="222"/>
      <c r="AL37" s="222"/>
      <c r="AM37" s="222"/>
      <c r="AN37" s="222"/>
      <c r="AO37" s="222"/>
      <c r="AP37" s="222"/>
      <c r="AQ37" s="222">
        <v>305</v>
      </c>
      <c r="AR37" s="222"/>
      <c r="AS37" s="222"/>
      <c r="AT37" s="222"/>
      <c r="AU37" s="222"/>
      <c r="AV37" s="222"/>
      <c r="AW37" s="222"/>
      <c r="AX37" s="222"/>
      <c r="AY37" s="222"/>
      <c r="AZ37" s="222"/>
      <c r="BA37" s="227">
        <v>78494</v>
      </c>
      <c r="BB37" s="227"/>
      <c r="BC37" s="227"/>
      <c r="BD37" s="227"/>
      <c r="BE37" s="227"/>
      <c r="BF37" s="227"/>
      <c r="BG37" s="227"/>
      <c r="BH37" s="227"/>
      <c r="BI37" s="227"/>
      <c r="BJ37" s="227"/>
      <c r="BK37" s="159"/>
    </row>
    <row r="38" spans="3:63" ht="13.5" customHeight="1">
      <c r="C38" s="154" t="s">
        <v>273</v>
      </c>
      <c r="D38" s="232" t="s">
        <v>204</v>
      </c>
      <c r="E38" s="232"/>
      <c r="F38" s="232"/>
      <c r="G38" s="231" t="s">
        <v>24</v>
      </c>
      <c r="H38" s="231"/>
      <c r="I38" s="231"/>
      <c r="J38" s="233" t="s">
        <v>23</v>
      </c>
      <c r="K38" s="233"/>
      <c r="L38" s="31"/>
      <c r="M38" s="223">
        <v>167914</v>
      </c>
      <c r="N38" s="222"/>
      <c r="O38" s="222"/>
      <c r="P38" s="222"/>
      <c r="Q38" s="222"/>
      <c r="R38" s="222"/>
      <c r="S38" s="225" t="s">
        <v>305</v>
      </c>
      <c r="T38" s="225"/>
      <c r="U38" s="225"/>
      <c r="V38" s="225"/>
      <c r="W38" s="222">
        <v>150125</v>
      </c>
      <c r="X38" s="222"/>
      <c r="Y38" s="222"/>
      <c r="Z38" s="222"/>
      <c r="AA38" s="222"/>
      <c r="AB38" s="222"/>
      <c r="AC38" s="222"/>
      <c r="AD38" s="222"/>
      <c r="AE38" s="222"/>
      <c r="AF38" s="222"/>
      <c r="AG38" s="222">
        <v>17346</v>
      </c>
      <c r="AH38" s="222"/>
      <c r="AI38" s="222"/>
      <c r="AJ38" s="222"/>
      <c r="AK38" s="222"/>
      <c r="AL38" s="222"/>
      <c r="AM38" s="222"/>
      <c r="AN38" s="222"/>
      <c r="AO38" s="222"/>
      <c r="AP38" s="222"/>
      <c r="AQ38" s="222">
        <v>444</v>
      </c>
      <c r="AR38" s="222"/>
      <c r="AS38" s="222"/>
      <c r="AT38" s="222"/>
      <c r="AU38" s="222"/>
      <c r="AV38" s="222"/>
      <c r="AW38" s="222"/>
      <c r="AX38" s="222"/>
      <c r="AY38" s="222"/>
      <c r="AZ38" s="222"/>
      <c r="BA38" s="227">
        <v>76062</v>
      </c>
      <c r="BB38" s="227"/>
      <c r="BC38" s="227"/>
      <c r="BD38" s="227"/>
      <c r="BE38" s="227"/>
      <c r="BF38" s="227"/>
      <c r="BG38" s="227"/>
      <c r="BH38" s="227"/>
      <c r="BI38" s="227"/>
      <c r="BJ38" s="227"/>
      <c r="BK38" s="159"/>
    </row>
    <row r="39" spans="3:63" ht="13.5" customHeight="1">
      <c r="C39" s="154"/>
      <c r="D39" s="154"/>
      <c r="E39" s="154"/>
      <c r="F39" s="154"/>
      <c r="G39" s="154"/>
      <c r="H39" s="154"/>
      <c r="I39" s="154"/>
      <c r="J39" s="31"/>
      <c r="K39" s="31"/>
      <c r="L39" s="31"/>
      <c r="M39" s="155"/>
      <c r="N39" s="156"/>
      <c r="O39" s="156"/>
      <c r="P39" s="156"/>
      <c r="Q39" s="156"/>
      <c r="R39" s="156"/>
      <c r="S39" s="161"/>
      <c r="T39" s="161"/>
      <c r="U39" s="161"/>
      <c r="V39" s="161"/>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9"/>
      <c r="BB39" s="159"/>
      <c r="BC39" s="159"/>
      <c r="BD39" s="159"/>
      <c r="BE39" s="159"/>
      <c r="BF39" s="159"/>
      <c r="BG39" s="159"/>
      <c r="BH39" s="159"/>
      <c r="BI39" s="159"/>
      <c r="BJ39" s="159"/>
      <c r="BK39" s="159"/>
    </row>
    <row r="40" spans="7:63" ht="13.5" customHeight="1">
      <c r="G40" s="229" t="s">
        <v>280</v>
      </c>
      <c r="H40" s="229"/>
      <c r="I40" s="229"/>
      <c r="M40" s="223">
        <v>187805</v>
      </c>
      <c r="N40" s="222"/>
      <c r="O40" s="222"/>
      <c r="P40" s="222"/>
      <c r="Q40" s="222"/>
      <c r="R40" s="222"/>
      <c r="S40" s="225"/>
      <c r="T40" s="225"/>
      <c r="U40" s="225"/>
      <c r="V40" s="225"/>
      <c r="W40" s="222">
        <v>165107</v>
      </c>
      <c r="X40" s="222"/>
      <c r="Y40" s="222"/>
      <c r="Z40" s="222"/>
      <c r="AA40" s="222"/>
      <c r="AB40" s="222"/>
      <c r="AC40" s="222"/>
      <c r="AD40" s="222"/>
      <c r="AE40" s="222"/>
      <c r="AF40" s="222"/>
      <c r="AG40" s="222">
        <v>22468</v>
      </c>
      <c r="AH40" s="222"/>
      <c r="AI40" s="222"/>
      <c r="AJ40" s="222"/>
      <c r="AK40" s="222"/>
      <c r="AL40" s="222"/>
      <c r="AM40" s="222"/>
      <c r="AN40" s="222"/>
      <c r="AO40" s="222"/>
      <c r="AP40" s="222"/>
      <c r="AQ40" s="222">
        <v>230</v>
      </c>
      <c r="AR40" s="222"/>
      <c r="AS40" s="222"/>
      <c r="AT40" s="222"/>
      <c r="AU40" s="222"/>
      <c r="AV40" s="222"/>
      <c r="AW40" s="222"/>
      <c r="AX40" s="222"/>
      <c r="AY40" s="222"/>
      <c r="AZ40" s="222"/>
      <c r="BA40" s="227">
        <v>85841</v>
      </c>
      <c r="BB40" s="227"/>
      <c r="BC40" s="227"/>
      <c r="BD40" s="227"/>
      <c r="BE40" s="227"/>
      <c r="BF40" s="227"/>
      <c r="BG40" s="227"/>
      <c r="BH40" s="227"/>
      <c r="BI40" s="227"/>
      <c r="BJ40" s="227"/>
      <c r="BK40" s="159"/>
    </row>
    <row r="41" spans="6:63" ht="13.5" customHeight="1">
      <c r="F41" s="154" t="s">
        <v>273</v>
      </c>
      <c r="G41" s="229" t="s">
        <v>25</v>
      </c>
      <c r="H41" s="229"/>
      <c r="I41" s="229"/>
      <c r="M41" s="223">
        <v>170485</v>
      </c>
      <c r="N41" s="222"/>
      <c r="O41" s="222"/>
      <c r="P41" s="222"/>
      <c r="Q41" s="222"/>
      <c r="R41" s="222"/>
      <c r="S41" s="225" t="s">
        <v>306</v>
      </c>
      <c r="T41" s="225"/>
      <c r="U41" s="225"/>
      <c r="V41" s="225"/>
      <c r="W41" s="222">
        <v>151074</v>
      </c>
      <c r="X41" s="222"/>
      <c r="Y41" s="222"/>
      <c r="Z41" s="222"/>
      <c r="AA41" s="222"/>
      <c r="AB41" s="222"/>
      <c r="AC41" s="222"/>
      <c r="AD41" s="222"/>
      <c r="AE41" s="222"/>
      <c r="AF41" s="222"/>
      <c r="AG41" s="222">
        <v>19083</v>
      </c>
      <c r="AH41" s="222"/>
      <c r="AI41" s="222"/>
      <c r="AJ41" s="222"/>
      <c r="AK41" s="222"/>
      <c r="AL41" s="222"/>
      <c r="AM41" s="222"/>
      <c r="AN41" s="222"/>
      <c r="AO41" s="222"/>
      <c r="AP41" s="222"/>
      <c r="AQ41" s="222">
        <v>329</v>
      </c>
      <c r="AR41" s="222"/>
      <c r="AS41" s="222"/>
      <c r="AT41" s="222"/>
      <c r="AU41" s="222"/>
      <c r="AV41" s="222"/>
      <c r="AW41" s="222"/>
      <c r="AX41" s="222"/>
      <c r="AY41" s="222"/>
      <c r="AZ41" s="222"/>
      <c r="BA41" s="227">
        <v>77298</v>
      </c>
      <c r="BB41" s="227"/>
      <c r="BC41" s="227"/>
      <c r="BD41" s="227"/>
      <c r="BE41" s="227"/>
      <c r="BF41" s="227"/>
      <c r="BG41" s="227"/>
      <c r="BH41" s="227"/>
      <c r="BI41" s="227"/>
      <c r="BJ41" s="227"/>
      <c r="BK41" s="159"/>
    </row>
    <row r="42" spans="6:63" ht="13.5" customHeight="1">
      <c r="F42" s="154" t="s">
        <v>273</v>
      </c>
      <c r="G42" s="229" t="s">
        <v>26</v>
      </c>
      <c r="H42" s="229"/>
      <c r="I42" s="229"/>
      <c r="M42" s="223">
        <v>155594</v>
      </c>
      <c r="N42" s="222"/>
      <c r="O42" s="222"/>
      <c r="P42" s="222"/>
      <c r="Q42" s="222"/>
      <c r="R42" s="222"/>
      <c r="S42" s="225" t="s">
        <v>307</v>
      </c>
      <c r="T42" s="225"/>
      <c r="U42" s="225"/>
      <c r="V42" s="225"/>
      <c r="W42" s="222">
        <v>138548</v>
      </c>
      <c r="X42" s="222"/>
      <c r="Y42" s="222"/>
      <c r="Z42" s="222"/>
      <c r="AA42" s="222"/>
      <c r="AB42" s="222"/>
      <c r="AC42" s="222"/>
      <c r="AD42" s="222"/>
      <c r="AE42" s="222"/>
      <c r="AF42" s="222"/>
      <c r="AG42" s="222">
        <v>16584</v>
      </c>
      <c r="AH42" s="222"/>
      <c r="AI42" s="222"/>
      <c r="AJ42" s="222"/>
      <c r="AK42" s="222"/>
      <c r="AL42" s="222"/>
      <c r="AM42" s="222"/>
      <c r="AN42" s="222"/>
      <c r="AO42" s="222"/>
      <c r="AP42" s="222"/>
      <c r="AQ42" s="222">
        <v>463</v>
      </c>
      <c r="AR42" s="222"/>
      <c r="AS42" s="222"/>
      <c r="AT42" s="222"/>
      <c r="AU42" s="222"/>
      <c r="AV42" s="222"/>
      <c r="AW42" s="222"/>
      <c r="AX42" s="222"/>
      <c r="AY42" s="222"/>
      <c r="AZ42" s="222"/>
      <c r="BA42" s="227">
        <v>72781</v>
      </c>
      <c r="BB42" s="227"/>
      <c r="BC42" s="227"/>
      <c r="BD42" s="227"/>
      <c r="BE42" s="227"/>
      <c r="BF42" s="227"/>
      <c r="BG42" s="227"/>
      <c r="BH42" s="227"/>
      <c r="BI42" s="227"/>
      <c r="BJ42" s="227"/>
      <c r="BK42" s="159"/>
    </row>
    <row r="43" spans="6:63" ht="13.5" customHeight="1">
      <c r="F43" s="154"/>
      <c r="G43" s="229" t="s">
        <v>27</v>
      </c>
      <c r="H43" s="229"/>
      <c r="I43" s="229"/>
      <c r="M43" s="223">
        <v>148858</v>
      </c>
      <c r="N43" s="222"/>
      <c r="O43" s="222"/>
      <c r="P43" s="222"/>
      <c r="Q43" s="222"/>
      <c r="R43" s="222"/>
      <c r="S43" s="225"/>
      <c r="T43" s="225"/>
      <c r="U43" s="225"/>
      <c r="V43" s="225"/>
      <c r="W43" s="222">
        <v>131033</v>
      </c>
      <c r="X43" s="222"/>
      <c r="Y43" s="222"/>
      <c r="Z43" s="222"/>
      <c r="AA43" s="222"/>
      <c r="AB43" s="222"/>
      <c r="AC43" s="222"/>
      <c r="AD43" s="222"/>
      <c r="AE43" s="222"/>
      <c r="AF43" s="222"/>
      <c r="AG43" s="222">
        <v>17524</v>
      </c>
      <c r="AH43" s="222"/>
      <c r="AI43" s="222"/>
      <c r="AJ43" s="222"/>
      <c r="AK43" s="222"/>
      <c r="AL43" s="222"/>
      <c r="AM43" s="222"/>
      <c r="AN43" s="222"/>
      <c r="AO43" s="222"/>
      <c r="AP43" s="222"/>
      <c r="AQ43" s="222">
        <v>302</v>
      </c>
      <c r="AR43" s="222"/>
      <c r="AS43" s="222"/>
      <c r="AT43" s="222"/>
      <c r="AU43" s="222"/>
      <c r="AV43" s="222"/>
      <c r="AW43" s="222"/>
      <c r="AX43" s="222"/>
      <c r="AY43" s="222"/>
      <c r="AZ43" s="222"/>
      <c r="BA43" s="227">
        <v>72802</v>
      </c>
      <c r="BB43" s="227"/>
      <c r="BC43" s="227"/>
      <c r="BD43" s="227"/>
      <c r="BE43" s="227"/>
      <c r="BF43" s="227"/>
      <c r="BG43" s="227"/>
      <c r="BH43" s="227"/>
      <c r="BI43" s="227"/>
      <c r="BJ43" s="227"/>
      <c r="BK43" s="159"/>
    </row>
    <row r="44" spans="6:63" ht="13.5" customHeight="1">
      <c r="F44" s="154" t="s">
        <v>273</v>
      </c>
      <c r="G44" s="229" t="s">
        <v>28</v>
      </c>
      <c r="H44" s="229"/>
      <c r="I44" s="229"/>
      <c r="M44" s="223">
        <v>131438</v>
      </c>
      <c r="N44" s="222"/>
      <c r="O44" s="222"/>
      <c r="P44" s="222"/>
      <c r="Q44" s="222"/>
      <c r="R44" s="222"/>
      <c r="S44" s="225" t="s">
        <v>308</v>
      </c>
      <c r="T44" s="225"/>
      <c r="U44" s="225"/>
      <c r="V44" s="225"/>
      <c r="W44" s="222">
        <v>118796</v>
      </c>
      <c r="X44" s="222"/>
      <c r="Y44" s="222"/>
      <c r="Z44" s="222"/>
      <c r="AA44" s="222"/>
      <c r="AB44" s="222"/>
      <c r="AC44" s="222"/>
      <c r="AD44" s="222"/>
      <c r="AE44" s="222"/>
      <c r="AF44" s="222"/>
      <c r="AG44" s="222">
        <v>12236</v>
      </c>
      <c r="AH44" s="222"/>
      <c r="AI44" s="222"/>
      <c r="AJ44" s="222"/>
      <c r="AK44" s="222"/>
      <c r="AL44" s="222"/>
      <c r="AM44" s="222"/>
      <c r="AN44" s="222"/>
      <c r="AO44" s="222"/>
      <c r="AP44" s="222"/>
      <c r="AQ44" s="222">
        <v>407</v>
      </c>
      <c r="AR44" s="222"/>
      <c r="AS44" s="222"/>
      <c r="AT44" s="222"/>
      <c r="AU44" s="222"/>
      <c r="AV44" s="222"/>
      <c r="AW44" s="222"/>
      <c r="AX44" s="222"/>
      <c r="AY44" s="222"/>
      <c r="AZ44" s="222"/>
      <c r="BA44" s="227">
        <v>63737</v>
      </c>
      <c r="BB44" s="227"/>
      <c r="BC44" s="227"/>
      <c r="BD44" s="227"/>
      <c r="BE44" s="227"/>
      <c r="BF44" s="227"/>
      <c r="BG44" s="227"/>
      <c r="BH44" s="227"/>
      <c r="BI44" s="227"/>
      <c r="BJ44" s="227"/>
      <c r="BK44" s="159"/>
    </row>
    <row r="45" spans="6:63" ht="13.5" customHeight="1">
      <c r="F45" s="154"/>
      <c r="G45" s="160"/>
      <c r="H45" s="160"/>
      <c r="I45" s="160"/>
      <c r="M45" s="155"/>
      <c r="N45" s="156"/>
      <c r="O45" s="156"/>
      <c r="P45" s="156"/>
      <c r="Q45" s="156"/>
      <c r="R45" s="156"/>
      <c r="S45" s="161"/>
      <c r="T45" s="161"/>
      <c r="U45" s="161"/>
      <c r="V45" s="161"/>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9"/>
      <c r="BB45" s="159"/>
      <c r="BC45" s="159"/>
      <c r="BD45" s="159"/>
      <c r="BE45" s="159"/>
      <c r="BF45" s="159"/>
      <c r="BG45" s="159"/>
      <c r="BH45" s="159"/>
      <c r="BI45" s="159"/>
      <c r="BJ45" s="159"/>
      <c r="BK45" s="159"/>
    </row>
    <row r="46" spans="6:63" ht="13.5" customHeight="1">
      <c r="F46" s="154"/>
      <c r="G46" s="229" t="s">
        <v>283</v>
      </c>
      <c r="H46" s="229"/>
      <c r="I46" s="229"/>
      <c r="M46" s="223">
        <v>142734</v>
      </c>
      <c r="N46" s="222"/>
      <c r="O46" s="222"/>
      <c r="P46" s="222"/>
      <c r="Q46" s="222"/>
      <c r="R46" s="222"/>
      <c r="S46" s="225"/>
      <c r="T46" s="225"/>
      <c r="U46" s="225"/>
      <c r="V46" s="225"/>
      <c r="W46" s="222">
        <v>126070</v>
      </c>
      <c r="X46" s="222"/>
      <c r="Y46" s="222"/>
      <c r="Z46" s="222"/>
      <c r="AA46" s="222"/>
      <c r="AB46" s="222"/>
      <c r="AC46" s="222"/>
      <c r="AD46" s="222"/>
      <c r="AE46" s="222"/>
      <c r="AF46" s="222"/>
      <c r="AG46" s="222">
        <v>16015</v>
      </c>
      <c r="AH46" s="222"/>
      <c r="AI46" s="222"/>
      <c r="AJ46" s="222"/>
      <c r="AK46" s="222"/>
      <c r="AL46" s="222"/>
      <c r="AM46" s="222"/>
      <c r="AN46" s="222"/>
      <c r="AO46" s="222"/>
      <c r="AP46" s="222"/>
      <c r="AQ46" s="222">
        <v>650</v>
      </c>
      <c r="AR46" s="222"/>
      <c r="AS46" s="222"/>
      <c r="AT46" s="222"/>
      <c r="AU46" s="222"/>
      <c r="AV46" s="222"/>
      <c r="AW46" s="222"/>
      <c r="AX46" s="222"/>
      <c r="AY46" s="222"/>
      <c r="AZ46" s="222"/>
      <c r="BA46" s="227">
        <v>68802</v>
      </c>
      <c r="BB46" s="227"/>
      <c r="BC46" s="227"/>
      <c r="BD46" s="227"/>
      <c r="BE46" s="227"/>
      <c r="BF46" s="227"/>
      <c r="BG46" s="227"/>
      <c r="BH46" s="227"/>
      <c r="BI46" s="227"/>
      <c r="BJ46" s="227"/>
      <c r="BK46" s="159"/>
    </row>
    <row r="47" spans="6:63" ht="13.5" customHeight="1">
      <c r="F47" s="154" t="s">
        <v>273</v>
      </c>
      <c r="G47" s="229" t="s">
        <v>29</v>
      </c>
      <c r="H47" s="229"/>
      <c r="I47" s="229"/>
      <c r="M47" s="223">
        <v>123026</v>
      </c>
      <c r="N47" s="222"/>
      <c r="O47" s="222"/>
      <c r="P47" s="222"/>
      <c r="Q47" s="222"/>
      <c r="R47" s="222"/>
      <c r="S47" s="225" t="s">
        <v>309</v>
      </c>
      <c r="T47" s="225"/>
      <c r="U47" s="225"/>
      <c r="V47" s="225"/>
      <c r="W47" s="222">
        <v>111133</v>
      </c>
      <c r="X47" s="222"/>
      <c r="Y47" s="222"/>
      <c r="Z47" s="222"/>
      <c r="AA47" s="222"/>
      <c r="AB47" s="222"/>
      <c r="AC47" s="222"/>
      <c r="AD47" s="222"/>
      <c r="AE47" s="222"/>
      <c r="AF47" s="222"/>
      <c r="AG47" s="222">
        <v>11346</v>
      </c>
      <c r="AH47" s="222"/>
      <c r="AI47" s="222"/>
      <c r="AJ47" s="222"/>
      <c r="AK47" s="222"/>
      <c r="AL47" s="222"/>
      <c r="AM47" s="222"/>
      <c r="AN47" s="222"/>
      <c r="AO47" s="222"/>
      <c r="AP47" s="222"/>
      <c r="AQ47" s="222">
        <v>541</v>
      </c>
      <c r="AR47" s="222"/>
      <c r="AS47" s="222"/>
      <c r="AT47" s="222"/>
      <c r="AU47" s="222"/>
      <c r="AV47" s="222"/>
      <c r="AW47" s="222"/>
      <c r="AX47" s="222"/>
      <c r="AY47" s="222"/>
      <c r="AZ47" s="222"/>
      <c r="BA47" s="227">
        <v>59464</v>
      </c>
      <c r="BB47" s="227"/>
      <c r="BC47" s="227"/>
      <c r="BD47" s="227"/>
      <c r="BE47" s="227"/>
      <c r="BF47" s="227"/>
      <c r="BG47" s="227"/>
      <c r="BH47" s="227"/>
      <c r="BI47" s="227"/>
      <c r="BJ47" s="227"/>
      <c r="BK47" s="159"/>
    </row>
    <row r="48" spans="6:63" ht="13.5" customHeight="1">
      <c r="F48" s="154" t="s">
        <v>273</v>
      </c>
      <c r="G48" s="229" t="s">
        <v>30</v>
      </c>
      <c r="H48" s="229"/>
      <c r="I48" s="229"/>
      <c r="M48" s="223">
        <v>120406</v>
      </c>
      <c r="N48" s="222"/>
      <c r="O48" s="222"/>
      <c r="P48" s="222"/>
      <c r="Q48" s="222"/>
      <c r="R48" s="222"/>
      <c r="S48" s="225" t="s">
        <v>310</v>
      </c>
      <c r="T48" s="225"/>
      <c r="U48" s="225"/>
      <c r="V48" s="225"/>
      <c r="W48" s="222">
        <v>107918</v>
      </c>
      <c r="X48" s="222"/>
      <c r="Y48" s="222"/>
      <c r="Z48" s="222"/>
      <c r="AA48" s="222"/>
      <c r="AB48" s="222"/>
      <c r="AC48" s="222"/>
      <c r="AD48" s="222"/>
      <c r="AE48" s="222"/>
      <c r="AF48" s="222"/>
      <c r="AG48" s="222">
        <v>11993</v>
      </c>
      <c r="AH48" s="222"/>
      <c r="AI48" s="222"/>
      <c r="AJ48" s="222"/>
      <c r="AK48" s="222"/>
      <c r="AL48" s="222"/>
      <c r="AM48" s="222"/>
      <c r="AN48" s="222"/>
      <c r="AO48" s="222"/>
      <c r="AP48" s="222"/>
      <c r="AQ48" s="222">
        <v>492</v>
      </c>
      <c r="AR48" s="222"/>
      <c r="AS48" s="222"/>
      <c r="AT48" s="222"/>
      <c r="AU48" s="222"/>
      <c r="AV48" s="222"/>
      <c r="AW48" s="222"/>
      <c r="AX48" s="222"/>
      <c r="AY48" s="222"/>
      <c r="AZ48" s="222"/>
      <c r="BA48" s="227">
        <v>58932</v>
      </c>
      <c r="BB48" s="227"/>
      <c r="BC48" s="227"/>
      <c r="BD48" s="227"/>
      <c r="BE48" s="227"/>
      <c r="BF48" s="227"/>
      <c r="BG48" s="227"/>
      <c r="BH48" s="227"/>
      <c r="BI48" s="227"/>
      <c r="BJ48" s="227"/>
      <c r="BK48" s="159"/>
    </row>
    <row r="49" spans="6:63" ht="13.5" customHeight="1">
      <c r="F49" s="154"/>
      <c r="G49" s="229" t="s">
        <v>286</v>
      </c>
      <c r="H49" s="229"/>
      <c r="I49" s="229"/>
      <c r="M49" s="223">
        <v>154684</v>
      </c>
      <c r="N49" s="222"/>
      <c r="O49" s="222"/>
      <c r="P49" s="222"/>
      <c r="Q49" s="222"/>
      <c r="R49" s="222"/>
      <c r="S49" s="225"/>
      <c r="T49" s="225"/>
      <c r="U49" s="225"/>
      <c r="V49" s="225"/>
      <c r="W49" s="222">
        <v>135446</v>
      </c>
      <c r="X49" s="222"/>
      <c r="Y49" s="222"/>
      <c r="Z49" s="222"/>
      <c r="AA49" s="222"/>
      <c r="AB49" s="222"/>
      <c r="AC49" s="222"/>
      <c r="AD49" s="222"/>
      <c r="AE49" s="222"/>
      <c r="AF49" s="222"/>
      <c r="AG49" s="222">
        <v>18786</v>
      </c>
      <c r="AH49" s="222"/>
      <c r="AI49" s="222"/>
      <c r="AJ49" s="222"/>
      <c r="AK49" s="222"/>
      <c r="AL49" s="222"/>
      <c r="AM49" s="222"/>
      <c r="AN49" s="222"/>
      <c r="AO49" s="222"/>
      <c r="AP49" s="222"/>
      <c r="AQ49" s="222">
        <v>452</v>
      </c>
      <c r="AR49" s="222"/>
      <c r="AS49" s="222"/>
      <c r="AT49" s="222"/>
      <c r="AU49" s="222"/>
      <c r="AV49" s="222"/>
      <c r="AW49" s="222"/>
      <c r="AX49" s="222"/>
      <c r="AY49" s="222"/>
      <c r="AZ49" s="222"/>
      <c r="BA49" s="227">
        <v>74895</v>
      </c>
      <c r="BB49" s="227"/>
      <c r="BC49" s="227"/>
      <c r="BD49" s="227"/>
      <c r="BE49" s="227"/>
      <c r="BF49" s="227"/>
      <c r="BG49" s="227"/>
      <c r="BH49" s="227"/>
      <c r="BI49" s="227"/>
      <c r="BJ49" s="227"/>
      <c r="BK49" s="159"/>
    </row>
    <row r="50" spans="6:63" ht="13.5" customHeight="1">
      <c r="F50" s="154" t="s">
        <v>273</v>
      </c>
      <c r="G50" s="229" t="s">
        <v>287</v>
      </c>
      <c r="H50" s="229"/>
      <c r="I50" s="229"/>
      <c r="M50" s="223">
        <v>122710</v>
      </c>
      <c r="N50" s="222"/>
      <c r="O50" s="222"/>
      <c r="P50" s="222"/>
      <c r="Q50" s="222"/>
      <c r="R50" s="222"/>
      <c r="S50" s="225" t="s">
        <v>311</v>
      </c>
      <c r="T50" s="225"/>
      <c r="U50" s="225"/>
      <c r="V50" s="225"/>
      <c r="W50" s="222">
        <v>110211</v>
      </c>
      <c r="X50" s="222"/>
      <c r="Y50" s="222"/>
      <c r="Z50" s="222"/>
      <c r="AA50" s="222"/>
      <c r="AB50" s="222"/>
      <c r="AC50" s="222"/>
      <c r="AD50" s="222"/>
      <c r="AE50" s="222"/>
      <c r="AF50" s="222"/>
      <c r="AG50" s="222">
        <v>11915</v>
      </c>
      <c r="AH50" s="222"/>
      <c r="AI50" s="222"/>
      <c r="AJ50" s="222"/>
      <c r="AK50" s="222"/>
      <c r="AL50" s="222"/>
      <c r="AM50" s="222"/>
      <c r="AN50" s="222"/>
      <c r="AO50" s="222"/>
      <c r="AP50" s="222"/>
      <c r="AQ50" s="222">
        <v>580</v>
      </c>
      <c r="AR50" s="222"/>
      <c r="AS50" s="222"/>
      <c r="AT50" s="222"/>
      <c r="AU50" s="222"/>
      <c r="AV50" s="222"/>
      <c r="AW50" s="222"/>
      <c r="AX50" s="222"/>
      <c r="AY50" s="222"/>
      <c r="AZ50" s="222"/>
      <c r="BA50" s="227">
        <v>60434</v>
      </c>
      <c r="BB50" s="227"/>
      <c r="BC50" s="227"/>
      <c r="BD50" s="227"/>
      <c r="BE50" s="227"/>
      <c r="BF50" s="227"/>
      <c r="BG50" s="227"/>
      <c r="BH50" s="227"/>
      <c r="BI50" s="227"/>
      <c r="BJ50" s="227"/>
      <c r="BK50" s="159"/>
    </row>
    <row r="51" spans="6:63" ht="13.5" customHeight="1">
      <c r="F51" s="154"/>
      <c r="G51" s="160"/>
      <c r="H51" s="160"/>
      <c r="I51" s="160"/>
      <c r="M51" s="155"/>
      <c r="N51" s="156"/>
      <c r="O51" s="156"/>
      <c r="P51" s="156"/>
      <c r="Q51" s="156"/>
      <c r="R51" s="156"/>
      <c r="S51" s="161"/>
      <c r="T51" s="161"/>
      <c r="U51" s="161"/>
      <c r="V51" s="161"/>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9"/>
      <c r="BB51" s="159"/>
      <c r="BC51" s="159"/>
      <c r="BD51" s="159"/>
      <c r="BE51" s="159"/>
      <c r="BF51" s="159"/>
      <c r="BG51" s="159"/>
      <c r="BH51" s="159"/>
      <c r="BI51" s="159"/>
      <c r="BJ51" s="159"/>
      <c r="BK51" s="159"/>
    </row>
    <row r="52" spans="7:64" ht="13.5" customHeight="1">
      <c r="G52" s="229" t="s">
        <v>289</v>
      </c>
      <c r="H52" s="229"/>
      <c r="I52" s="229"/>
      <c r="M52" s="223">
        <v>124040</v>
      </c>
      <c r="N52" s="222"/>
      <c r="O52" s="222"/>
      <c r="P52" s="222"/>
      <c r="Q52" s="222"/>
      <c r="R52" s="222"/>
      <c r="S52" s="247"/>
      <c r="T52" s="247"/>
      <c r="U52" s="247"/>
      <c r="V52" s="247"/>
      <c r="W52" s="222">
        <v>111160</v>
      </c>
      <c r="X52" s="222"/>
      <c r="Y52" s="222"/>
      <c r="Z52" s="222"/>
      <c r="AA52" s="222"/>
      <c r="AB52" s="222"/>
      <c r="AC52" s="222"/>
      <c r="AD52" s="222"/>
      <c r="AE52" s="222"/>
      <c r="AF52" s="222"/>
      <c r="AG52" s="222">
        <v>12568</v>
      </c>
      <c r="AH52" s="222"/>
      <c r="AI52" s="222"/>
      <c r="AJ52" s="222"/>
      <c r="AK52" s="222"/>
      <c r="AL52" s="222"/>
      <c r="AM52" s="222"/>
      <c r="AN52" s="222"/>
      <c r="AO52" s="222"/>
      <c r="AP52" s="222"/>
      <c r="AQ52" s="222">
        <v>306</v>
      </c>
      <c r="AR52" s="222"/>
      <c r="AS52" s="222"/>
      <c r="AT52" s="222"/>
      <c r="AU52" s="222"/>
      <c r="AV52" s="222"/>
      <c r="AW52" s="222"/>
      <c r="AX52" s="222"/>
      <c r="AY52" s="222"/>
      <c r="AZ52" s="222"/>
      <c r="BA52" s="227">
        <v>61417</v>
      </c>
      <c r="BB52" s="227"/>
      <c r="BC52" s="227"/>
      <c r="BD52" s="227"/>
      <c r="BE52" s="227"/>
      <c r="BF52" s="227"/>
      <c r="BG52" s="227"/>
      <c r="BH52" s="227"/>
      <c r="BI52" s="227"/>
      <c r="BJ52" s="227"/>
      <c r="BK52" s="159"/>
      <c r="BL52" s="177"/>
    </row>
    <row r="53" spans="6:64" s="164" customFormat="1" ht="13.5" customHeight="1">
      <c r="F53" s="154" t="s">
        <v>273</v>
      </c>
      <c r="G53" s="229" t="s">
        <v>173</v>
      </c>
      <c r="H53" s="229"/>
      <c r="I53" s="229"/>
      <c r="J53" s="115"/>
      <c r="K53" s="115"/>
      <c r="L53" s="115"/>
      <c r="M53" s="223">
        <v>112428</v>
      </c>
      <c r="N53" s="222"/>
      <c r="O53" s="222"/>
      <c r="P53" s="222"/>
      <c r="Q53" s="222"/>
      <c r="R53" s="222"/>
      <c r="S53" s="247" t="s">
        <v>312</v>
      </c>
      <c r="T53" s="247"/>
      <c r="U53" s="247"/>
      <c r="V53" s="247"/>
      <c r="W53" s="222">
        <v>103749</v>
      </c>
      <c r="X53" s="222"/>
      <c r="Y53" s="222"/>
      <c r="Z53" s="222"/>
      <c r="AA53" s="222"/>
      <c r="AB53" s="222"/>
      <c r="AC53" s="222"/>
      <c r="AD53" s="222"/>
      <c r="AE53" s="222"/>
      <c r="AF53" s="222"/>
      <c r="AG53" s="222">
        <v>83486</v>
      </c>
      <c r="AH53" s="222"/>
      <c r="AI53" s="222"/>
      <c r="AJ53" s="222"/>
      <c r="AK53" s="222"/>
      <c r="AL53" s="222"/>
      <c r="AM53" s="222"/>
      <c r="AN53" s="222"/>
      <c r="AO53" s="222"/>
      <c r="AP53" s="222"/>
      <c r="AQ53" s="222">
        <v>297</v>
      </c>
      <c r="AR53" s="222"/>
      <c r="AS53" s="222"/>
      <c r="AT53" s="222"/>
      <c r="AU53" s="222"/>
      <c r="AV53" s="222"/>
      <c r="AW53" s="222"/>
      <c r="AX53" s="222"/>
      <c r="AY53" s="222"/>
      <c r="AZ53" s="222"/>
      <c r="BA53" s="227">
        <v>57438</v>
      </c>
      <c r="BB53" s="227"/>
      <c r="BC53" s="227"/>
      <c r="BD53" s="227"/>
      <c r="BE53" s="227"/>
      <c r="BF53" s="227"/>
      <c r="BG53" s="227"/>
      <c r="BH53" s="227"/>
      <c r="BI53" s="227"/>
      <c r="BJ53" s="227"/>
      <c r="BK53" s="137"/>
      <c r="BL53" s="177"/>
    </row>
    <row r="54" spans="6:64" s="164" customFormat="1" ht="13.5" customHeight="1">
      <c r="F54" s="154" t="s">
        <v>273</v>
      </c>
      <c r="G54" s="229" t="s">
        <v>292</v>
      </c>
      <c r="H54" s="229"/>
      <c r="I54" s="229"/>
      <c r="J54" s="115"/>
      <c r="K54" s="115"/>
      <c r="L54" s="115"/>
      <c r="M54" s="223">
        <v>104046</v>
      </c>
      <c r="N54" s="222"/>
      <c r="O54" s="222"/>
      <c r="P54" s="222"/>
      <c r="Q54" s="222"/>
      <c r="R54" s="222"/>
      <c r="S54" s="247"/>
      <c r="T54" s="247"/>
      <c r="U54" s="247"/>
      <c r="V54" s="247"/>
      <c r="W54" s="222">
        <v>103749</v>
      </c>
      <c r="X54" s="222"/>
      <c r="Y54" s="222"/>
      <c r="Z54" s="222"/>
      <c r="AA54" s="222"/>
      <c r="AB54" s="222"/>
      <c r="AC54" s="222"/>
      <c r="AD54" s="222"/>
      <c r="AE54" s="222"/>
      <c r="AF54" s="222"/>
      <c r="AG54" s="222">
        <v>8622</v>
      </c>
      <c r="AH54" s="222"/>
      <c r="AI54" s="222"/>
      <c r="AJ54" s="222"/>
      <c r="AK54" s="222"/>
      <c r="AL54" s="222"/>
      <c r="AM54" s="222"/>
      <c r="AN54" s="222"/>
      <c r="AO54" s="222"/>
      <c r="AP54" s="222"/>
      <c r="AQ54" s="222">
        <v>182</v>
      </c>
      <c r="AR54" s="222"/>
      <c r="AS54" s="222"/>
      <c r="AT54" s="222"/>
      <c r="AU54" s="222"/>
      <c r="AV54" s="222"/>
      <c r="AW54" s="222"/>
      <c r="AX54" s="222"/>
      <c r="AY54" s="222"/>
      <c r="AZ54" s="222"/>
      <c r="BA54" s="227">
        <v>50501</v>
      </c>
      <c r="BB54" s="227"/>
      <c r="BC54" s="227"/>
      <c r="BD54" s="227"/>
      <c r="BE54" s="227"/>
      <c r="BF54" s="227"/>
      <c r="BG54" s="227"/>
      <c r="BH54" s="227"/>
      <c r="BI54" s="227"/>
      <c r="BJ54" s="227"/>
      <c r="BK54" s="137"/>
      <c r="BL54" s="177"/>
    </row>
    <row r="55" spans="6:64" s="164" customFormat="1" ht="13.5" customHeight="1">
      <c r="F55" s="165"/>
      <c r="G55" s="229" t="s">
        <v>293</v>
      </c>
      <c r="H55" s="229"/>
      <c r="I55" s="229"/>
      <c r="M55" s="223">
        <v>102531</v>
      </c>
      <c r="N55" s="222"/>
      <c r="O55" s="222"/>
      <c r="P55" s="222"/>
      <c r="Q55" s="222"/>
      <c r="R55" s="222"/>
      <c r="S55" s="247"/>
      <c r="T55" s="247"/>
      <c r="U55" s="247"/>
      <c r="V55" s="247"/>
      <c r="W55" s="222">
        <v>92046</v>
      </c>
      <c r="X55" s="222"/>
      <c r="Y55" s="222"/>
      <c r="Z55" s="222"/>
      <c r="AA55" s="222"/>
      <c r="AB55" s="222"/>
      <c r="AC55" s="222"/>
      <c r="AD55" s="222"/>
      <c r="AE55" s="222"/>
      <c r="AF55" s="222"/>
      <c r="AG55" s="222">
        <v>10412</v>
      </c>
      <c r="AH55" s="222"/>
      <c r="AI55" s="222"/>
      <c r="AJ55" s="222"/>
      <c r="AK55" s="222"/>
      <c r="AL55" s="222"/>
      <c r="AM55" s="222"/>
      <c r="AN55" s="222"/>
      <c r="AO55" s="222"/>
      <c r="AP55" s="222"/>
      <c r="AQ55" s="222">
        <v>73</v>
      </c>
      <c r="AR55" s="222"/>
      <c r="AS55" s="222"/>
      <c r="AT55" s="222"/>
      <c r="AU55" s="222"/>
      <c r="AV55" s="222"/>
      <c r="AW55" s="222"/>
      <c r="AX55" s="222"/>
      <c r="AY55" s="222"/>
      <c r="AZ55" s="222"/>
      <c r="BA55" s="227">
        <v>52060</v>
      </c>
      <c r="BB55" s="227"/>
      <c r="BC55" s="227"/>
      <c r="BD55" s="227"/>
      <c r="BE55" s="227"/>
      <c r="BF55" s="227"/>
      <c r="BG55" s="227"/>
      <c r="BH55" s="227"/>
      <c r="BI55" s="227"/>
      <c r="BJ55" s="227"/>
      <c r="BK55" s="137"/>
      <c r="BL55" s="177"/>
    </row>
    <row r="56" spans="6:64" s="164" customFormat="1" ht="13.5" customHeight="1">
      <c r="F56" s="154" t="s">
        <v>273</v>
      </c>
      <c r="G56" s="229" t="s">
        <v>294</v>
      </c>
      <c r="H56" s="229"/>
      <c r="I56" s="229"/>
      <c r="M56" s="223">
        <v>97815</v>
      </c>
      <c r="N56" s="222"/>
      <c r="O56" s="222"/>
      <c r="P56" s="222"/>
      <c r="Q56" s="222"/>
      <c r="R56" s="222"/>
      <c r="S56" s="247"/>
      <c r="T56" s="247"/>
      <c r="U56" s="247"/>
      <c r="V56" s="247"/>
      <c r="W56" s="222">
        <v>90364</v>
      </c>
      <c r="X56" s="222"/>
      <c r="Y56" s="222"/>
      <c r="Z56" s="222"/>
      <c r="AA56" s="222"/>
      <c r="AB56" s="222"/>
      <c r="AC56" s="222"/>
      <c r="AD56" s="222"/>
      <c r="AE56" s="222"/>
      <c r="AF56" s="222"/>
      <c r="AG56" s="222">
        <v>7401</v>
      </c>
      <c r="AH56" s="222"/>
      <c r="AI56" s="222"/>
      <c r="AJ56" s="222"/>
      <c r="AK56" s="222"/>
      <c r="AL56" s="222"/>
      <c r="AM56" s="222"/>
      <c r="AN56" s="222"/>
      <c r="AO56" s="222"/>
      <c r="AP56" s="222"/>
      <c r="AQ56" s="222">
        <v>50</v>
      </c>
      <c r="AR56" s="222"/>
      <c r="AS56" s="222"/>
      <c r="AT56" s="222"/>
      <c r="AU56" s="222"/>
      <c r="AV56" s="222"/>
      <c r="AW56" s="222"/>
      <c r="AX56" s="222"/>
      <c r="AY56" s="222"/>
      <c r="AZ56" s="222"/>
      <c r="BA56" s="227">
        <v>47917</v>
      </c>
      <c r="BB56" s="227"/>
      <c r="BC56" s="227"/>
      <c r="BD56" s="227"/>
      <c r="BE56" s="227"/>
      <c r="BF56" s="227"/>
      <c r="BG56" s="227"/>
      <c r="BH56" s="227"/>
      <c r="BI56" s="227"/>
      <c r="BJ56" s="227"/>
      <c r="BK56" s="137"/>
      <c r="BL56" s="177"/>
    </row>
    <row r="57" spans="6:63" s="164" customFormat="1" ht="13.5" customHeight="1">
      <c r="F57" s="165"/>
      <c r="G57" s="135"/>
      <c r="H57" s="135"/>
      <c r="I57" s="135"/>
      <c r="M57" s="168"/>
      <c r="N57" s="163"/>
      <c r="O57" s="163"/>
      <c r="P57" s="163"/>
      <c r="Q57" s="163"/>
      <c r="R57" s="163"/>
      <c r="S57" s="178"/>
      <c r="T57" s="178"/>
      <c r="U57" s="178"/>
      <c r="V57" s="178"/>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37"/>
      <c r="BB57" s="137"/>
      <c r="BC57" s="137"/>
      <c r="BD57" s="137"/>
      <c r="BE57" s="137"/>
      <c r="BF57" s="137"/>
      <c r="BG57" s="137"/>
      <c r="BH57" s="137"/>
      <c r="BI57" s="137"/>
      <c r="BJ57" s="137"/>
      <c r="BK57" s="137"/>
    </row>
    <row r="58" spans="1:64" s="164" customFormat="1" ht="13.5" customHeight="1">
      <c r="A58" s="115"/>
      <c r="B58" s="115"/>
      <c r="C58" s="115"/>
      <c r="D58" s="115"/>
      <c r="E58" s="115"/>
      <c r="F58" s="154"/>
      <c r="G58" s="229" t="s">
        <v>295</v>
      </c>
      <c r="H58" s="229"/>
      <c r="I58" s="229"/>
      <c r="J58" s="115"/>
      <c r="K58" s="115"/>
      <c r="L58" s="115"/>
      <c r="M58" s="223">
        <v>96433</v>
      </c>
      <c r="N58" s="222"/>
      <c r="O58" s="222"/>
      <c r="P58" s="222"/>
      <c r="Q58" s="222"/>
      <c r="R58" s="222"/>
      <c r="S58" s="136"/>
      <c r="T58" s="136"/>
      <c r="U58" s="136"/>
      <c r="V58" s="136"/>
      <c r="W58" s="222">
        <v>86595</v>
      </c>
      <c r="X58" s="222"/>
      <c r="Y58" s="222"/>
      <c r="Z58" s="222"/>
      <c r="AA58" s="222"/>
      <c r="AB58" s="222"/>
      <c r="AC58" s="222"/>
      <c r="AD58" s="222"/>
      <c r="AE58" s="222"/>
      <c r="AF58" s="222"/>
      <c r="AG58" s="222">
        <v>9735</v>
      </c>
      <c r="AH58" s="222"/>
      <c r="AI58" s="222"/>
      <c r="AJ58" s="222"/>
      <c r="AK58" s="222"/>
      <c r="AL58" s="222"/>
      <c r="AM58" s="222"/>
      <c r="AN58" s="222"/>
      <c r="AO58" s="222"/>
      <c r="AP58" s="222"/>
      <c r="AQ58" s="222">
        <v>101</v>
      </c>
      <c r="AR58" s="222"/>
      <c r="AS58" s="222"/>
      <c r="AT58" s="222"/>
      <c r="AU58" s="222"/>
      <c r="AV58" s="222"/>
      <c r="AW58" s="222"/>
      <c r="AX58" s="222"/>
      <c r="AY58" s="222"/>
      <c r="AZ58" s="222"/>
      <c r="BA58" s="227">
        <v>44900</v>
      </c>
      <c r="BB58" s="227"/>
      <c r="BC58" s="227"/>
      <c r="BD58" s="227"/>
      <c r="BE58" s="227"/>
      <c r="BF58" s="227"/>
      <c r="BG58" s="227"/>
      <c r="BH58" s="227"/>
      <c r="BI58" s="227"/>
      <c r="BJ58" s="227"/>
      <c r="BK58" s="137"/>
      <c r="BL58" s="177"/>
    </row>
    <row r="59" spans="6:63" ht="13.5" customHeight="1">
      <c r="F59" s="154" t="s">
        <v>273</v>
      </c>
      <c r="G59" s="229" t="s">
        <v>296</v>
      </c>
      <c r="H59" s="229"/>
      <c r="I59" s="229"/>
      <c r="M59" s="223">
        <v>93286</v>
      </c>
      <c r="N59" s="222"/>
      <c r="O59" s="222"/>
      <c r="P59" s="222"/>
      <c r="Q59" s="222"/>
      <c r="R59" s="222"/>
      <c r="S59" s="136"/>
      <c r="T59" s="136"/>
      <c r="U59" s="136"/>
      <c r="V59" s="136"/>
      <c r="W59" s="222">
        <v>86590</v>
      </c>
      <c r="X59" s="222"/>
      <c r="Y59" s="222"/>
      <c r="Z59" s="222"/>
      <c r="AA59" s="222"/>
      <c r="AB59" s="222"/>
      <c r="AC59" s="222"/>
      <c r="AD59" s="222"/>
      <c r="AE59" s="222"/>
      <c r="AF59" s="222"/>
      <c r="AG59" s="222">
        <v>6559</v>
      </c>
      <c r="AH59" s="222"/>
      <c r="AI59" s="222"/>
      <c r="AJ59" s="222"/>
      <c r="AK59" s="222"/>
      <c r="AL59" s="222"/>
      <c r="AM59" s="222"/>
      <c r="AN59" s="222"/>
      <c r="AO59" s="222"/>
      <c r="AP59" s="222"/>
      <c r="AQ59" s="222">
        <v>133</v>
      </c>
      <c r="AR59" s="222"/>
      <c r="AS59" s="222"/>
      <c r="AT59" s="222"/>
      <c r="AU59" s="222"/>
      <c r="AV59" s="222"/>
      <c r="AW59" s="222"/>
      <c r="AX59" s="222"/>
      <c r="AY59" s="222"/>
      <c r="AZ59" s="222"/>
      <c r="BA59" s="227">
        <v>43065</v>
      </c>
      <c r="BB59" s="227"/>
      <c r="BC59" s="227"/>
      <c r="BD59" s="227"/>
      <c r="BE59" s="227"/>
      <c r="BF59" s="227"/>
      <c r="BG59" s="227"/>
      <c r="BH59" s="227"/>
      <c r="BI59" s="227"/>
      <c r="BJ59" s="227"/>
      <c r="BK59" s="159"/>
    </row>
    <row r="60" spans="6:63" ht="13.5" customHeight="1">
      <c r="F60" s="154" t="s">
        <v>273</v>
      </c>
      <c r="G60" s="229" t="s">
        <v>297</v>
      </c>
      <c r="H60" s="229"/>
      <c r="I60" s="229"/>
      <c r="M60" s="223">
        <v>99243</v>
      </c>
      <c r="N60" s="222"/>
      <c r="O60" s="222"/>
      <c r="P60" s="222"/>
      <c r="Q60" s="222"/>
      <c r="R60" s="222"/>
      <c r="S60" s="136"/>
      <c r="T60" s="136"/>
      <c r="U60" s="136"/>
      <c r="V60" s="136"/>
      <c r="W60" s="222">
        <v>89261</v>
      </c>
      <c r="X60" s="222"/>
      <c r="Y60" s="222"/>
      <c r="Z60" s="222"/>
      <c r="AA60" s="222"/>
      <c r="AB60" s="222"/>
      <c r="AC60" s="222"/>
      <c r="AD60" s="222"/>
      <c r="AE60" s="222"/>
      <c r="AF60" s="222"/>
      <c r="AG60" s="222">
        <v>7660</v>
      </c>
      <c r="AH60" s="222"/>
      <c r="AI60" s="222"/>
      <c r="AJ60" s="222"/>
      <c r="AK60" s="222"/>
      <c r="AL60" s="222"/>
      <c r="AM60" s="222"/>
      <c r="AN60" s="222"/>
      <c r="AO60" s="222"/>
      <c r="AP60" s="222"/>
      <c r="AQ60" s="222">
        <v>36</v>
      </c>
      <c r="AR60" s="222"/>
      <c r="AS60" s="222"/>
      <c r="AT60" s="222"/>
      <c r="AU60" s="222"/>
      <c r="AV60" s="222"/>
      <c r="AW60" s="222"/>
      <c r="AX60" s="222"/>
      <c r="AY60" s="222"/>
      <c r="AZ60" s="222"/>
      <c r="BA60" s="227">
        <v>45079</v>
      </c>
      <c r="BB60" s="227"/>
      <c r="BC60" s="227"/>
      <c r="BD60" s="227"/>
      <c r="BE60" s="227"/>
      <c r="BF60" s="227"/>
      <c r="BG60" s="227"/>
      <c r="BH60" s="227"/>
      <c r="BI60" s="227"/>
      <c r="BJ60" s="227"/>
      <c r="BK60" s="159"/>
    </row>
    <row r="61" spans="6:63" s="164" customFormat="1" ht="13.5" customHeight="1">
      <c r="F61" s="165"/>
      <c r="G61" s="229" t="s">
        <v>272</v>
      </c>
      <c r="H61" s="229"/>
      <c r="I61" s="229"/>
      <c r="J61" s="115"/>
      <c r="K61" s="115"/>
      <c r="L61" s="115"/>
      <c r="M61" s="223">
        <v>97539</v>
      </c>
      <c r="N61" s="222"/>
      <c r="O61" s="222"/>
      <c r="P61" s="222"/>
      <c r="Q61" s="222"/>
      <c r="R61" s="222"/>
      <c r="S61" s="136"/>
      <c r="T61" s="136"/>
      <c r="U61" s="136"/>
      <c r="V61" s="136"/>
      <c r="W61" s="222">
        <v>86007</v>
      </c>
      <c r="X61" s="222"/>
      <c r="Y61" s="222"/>
      <c r="Z61" s="222"/>
      <c r="AA61" s="222"/>
      <c r="AB61" s="222"/>
      <c r="AC61" s="222"/>
      <c r="AD61" s="222"/>
      <c r="AE61" s="222"/>
      <c r="AF61" s="222"/>
      <c r="AG61" s="222">
        <v>8263</v>
      </c>
      <c r="AH61" s="222"/>
      <c r="AI61" s="222"/>
      <c r="AJ61" s="222"/>
      <c r="AK61" s="222"/>
      <c r="AL61" s="222"/>
      <c r="AM61" s="222"/>
      <c r="AN61" s="222"/>
      <c r="AO61" s="222"/>
      <c r="AP61" s="222"/>
      <c r="AQ61" s="222">
        <v>135</v>
      </c>
      <c r="AR61" s="222"/>
      <c r="AS61" s="222"/>
      <c r="AT61" s="222"/>
      <c r="AU61" s="222"/>
      <c r="AV61" s="222"/>
      <c r="AW61" s="222"/>
      <c r="AX61" s="222"/>
      <c r="AY61" s="222"/>
      <c r="AZ61" s="222"/>
      <c r="BA61" s="227">
        <v>43268</v>
      </c>
      <c r="BB61" s="227"/>
      <c r="BC61" s="227"/>
      <c r="BD61" s="227"/>
      <c r="BE61" s="227"/>
      <c r="BF61" s="227"/>
      <c r="BG61" s="227"/>
      <c r="BH61" s="227"/>
      <c r="BI61" s="227"/>
      <c r="BJ61" s="227"/>
      <c r="BK61" s="137"/>
    </row>
    <row r="62" spans="6:63" s="194" customFormat="1" ht="13.5" customHeight="1">
      <c r="F62" s="192" t="s">
        <v>335</v>
      </c>
      <c r="G62" s="262" t="s">
        <v>314</v>
      </c>
      <c r="H62" s="262"/>
      <c r="I62" s="262"/>
      <c r="M62" s="263">
        <v>74786</v>
      </c>
      <c r="N62" s="260"/>
      <c r="O62" s="260"/>
      <c r="P62" s="260"/>
      <c r="Q62" s="260"/>
      <c r="R62" s="260"/>
      <c r="S62" s="195"/>
      <c r="T62" s="195"/>
      <c r="U62" s="195"/>
      <c r="V62" s="195"/>
      <c r="W62" s="260">
        <v>65889</v>
      </c>
      <c r="X62" s="260"/>
      <c r="Y62" s="260"/>
      <c r="Z62" s="260"/>
      <c r="AA62" s="260"/>
      <c r="AB62" s="260"/>
      <c r="AC62" s="260"/>
      <c r="AD62" s="260"/>
      <c r="AE62" s="260"/>
      <c r="AF62" s="260"/>
      <c r="AG62" s="260">
        <v>5874</v>
      </c>
      <c r="AH62" s="260"/>
      <c r="AI62" s="260"/>
      <c r="AJ62" s="260"/>
      <c r="AK62" s="260"/>
      <c r="AL62" s="260"/>
      <c r="AM62" s="260"/>
      <c r="AN62" s="260"/>
      <c r="AO62" s="260"/>
      <c r="AP62" s="260"/>
      <c r="AQ62" s="260">
        <v>41</v>
      </c>
      <c r="AR62" s="260"/>
      <c r="AS62" s="260"/>
      <c r="AT62" s="260"/>
      <c r="AU62" s="260"/>
      <c r="AV62" s="260"/>
      <c r="AW62" s="260"/>
      <c r="AX62" s="260"/>
      <c r="AY62" s="260"/>
      <c r="AZ62" s="260"/>
      <c r="BA62" s="261">
        <v>35932</v>
      </c>
      <c r="BB62" s="261"/>
      <c r="BC62" s="261"/>
      <c r="BD62" s="261"/>
      <c r="BE62" s="261"/>
      <c r="BF62" s="261"/>
      <c r="BG62" s="261"/>
      <c r="BH62" s="261"/>
      <c r="BI62" s="261"/>
      <c r="BJ62" s="261"/>
      <c r="BK62" s="190"/>
    </row>
    <row r="63" spans="2:63" ht="13.5" customHeight="1">
      <c r="B63" s="26"/>
      <c r="C63" s="26"/>
      <c r="D63" s="26"/>
      <c r="E63" s="26"/>
      <c r="F63" s="26"/>
      <c r="G63" s="26"/>
      <c r="H63" s="26"/>
      <c r="I63" s="26"/>
      <c r="J63" s="26"/>
      <c r="K63" s="26"/>
      <c r="L63" s="26"/>
      <c r="M63" s="96"/>
      <c r="N63" s="26"/>
      <c r="O63" s="26"/>
      <c r="P63" s="26"/>
      <c r="Q63" s="26"/>
      <c r="R63" s="26"/>
      <c r="S63" s="179"/>
      <c r="T63" s="179"/>
      <c r="U63" s="179"/>
      <c r="V63" s="179"/>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32"/>
    </row>
    <row r="64" ht="12" customHeight="1"/>
    <row r="65" ht="12" customHeight="1"/>
  </sheetData>
  <sheetProtection/>
  <mergeCells count="333">
    <mergeCell ref="AQ62:AZ62"/>
    <mergeCell ref="BA62:BJ62"/>
    <mergeCell ref="G62:I62"/>
    <mergeCell ref="M62:R62"/>
    <mergeCell ref="W62:AF62"/>
    <mergeCell ref="AG62:AP62"/>
    <mergeCell ref="AQ60:AZ60"/>
    <mergeCell ref="BA60:BJ60"/>
    <mergeCell ref="G60:I60"/>
    <mergeCell ref="M60:R60"/>
    <mergeCell ref="W60:AF60"/>
    <mergeCell ref="AG60:AP60"/>
    <mergeCell ref="B3:BJ3"/>
    <mergeCell ref="B5:L7"/>
    <mergeCell ref="M5:AZ5"/>
    <mergeCell ref="BA5:BJ7"/>
    <mergeCell ref="M6:V7"/>
    <mergeCell ref="W6:AF7"/>
    <mergeCell ref="AG6:AP7"/>
    <mergeCell ref="AQ6:AZ7"/>
    <mergeCell ref="D10:F10"/>
    <mergeCell ref="G10:I10"/>
    <mergeCell ref="J10:K10"/>
    <mergeCell ref="M10:R10"/>
    <mergeCell ref="S10:V10"/>
    <mergeCell ref="BA10:BJ10"/>
    <mergeCell ref="G12:I12"/>
    <mergeCell ref="AW8:AZ8"/>
    <mergeCell ref="W10:AF10"/>
    <mergeCell ref="AG10:AP10"/>
    <mergeCell ref="AQ10:AZ10"/>
    <mergeCell ref="BG8:BJ8"/>
    <mergeCell ref="S8:V8"/>
    <mergeCell ref="AC8:AF8"/>
    <mergeCell ref="AM8:AP8"/>
    <mergeCell ref="AQ13:AZ13"/>
    <mergeCell ref="AQ12:AZ12"/>
    <mergeCell ref="BA12:BJ12"/>
    <mergeCell ref="G11:I11"/>
    <mergeCell ref="M11:R11"/>
    <mergeCell ref="S11:V11"/>
    <mergeCell ref="W11:AF11"/>
    <mergeCell ref="AG11:AP11"/>
    <mergeCell ref="AQ11:AZ11"/>
    <mergeCell ref="BA11:BJ11"/>
    <mergeCell ref="M13:R13"/>
    <mergeCell ref="M12:R12"/>
    <mergeCell ref="S12:V12"/>
    <mergeCell ref="W12:AF12"/>
    <mergeCell ref="AG12:AP12"/>
    <mergeCell ref="S13:V13"/>
    <mergeCell ref="W13:AF13"/>
    <mergeCell ref="AG13:AP13"/>
    <mergeCell ref="G17:I17"/>
    <mergeCell ref="BA13:BJ13"/>
    <mergeCell ref="G14:I14"/>
    <mergeCell ref="M14:R14"/>
    <mergeCell ref="S14:V14"/>
    <mergeCell ref="W14:AF14"/>
    <mergeCell ref="AG14:AP14"/>
    <mergeCell ref="AQ14:AZ14"/>
    <mergeCell ref="BA14:BJ14"/>
    <mergeCell ref="G13:I13"/>
    <mergeCell ref="AQ18:AZ18"/>
    <mergeCell ref="AQ17:AZ17"/>
    <mergeCell ref="BA17:BJ17"/>
    <mergeCell ref="G16:I16"/>
    <mergeCell ref="M16:R16"/>
    <mergeCell ref="S16:V16"/>
    <mergeCell ref="W16:AF16"/>
    <mergeCell ref="AG16:AP16"/>
    <mergeCell ref="AQ16:AZ16"/>
    <mergeCell ref="BA16:BJ16"/>
    <mergeCell ref="M17:R17"/>
    <mergeCell ref="S17:V17"/>
    <mergeCell ref="W17:AF17"/>
    <mergeCell ref="AG17:AP17"/>
    <mergeCell ref="S18:V18"/>
    <mergeCell ref="W18:AF18"/>
    <mergeCell ref="AG18:AP18"/>
    <mergeCell ref="BA18:BJ18"/>
    <mergeCell ref="G19:I19"/>
    <mergeCell ref="M19:R19"/>
    <mergeCell ref="S19:V19"/>
    <mergeCell ref="W19:AF19"/>
    <mergeCell ref="AG19:AP19"/>
    <mergeCell ref="AQ19:AZ19"/>
    <mergeCell ref="BA19:BJ19"/>
    <mergeCell ref="G18:I18"/>
    <mergeCell ref="M18:R18"/>
    <mergeCell ref="BA20:BJ20"/>
    <mergeCell ref="M21:R21"/>
    <mergeCell ref="S21:V21"/>
    <mergeCell ref="AG20:AP20"/>
    <mergeCell ref="W21:AF21"/>
    <mergeCell ref="AG21:AP21"/>
    <mergeCell ref="AQ21:AZ21"/>
    <mergeCell ref="BA21:BJ21"/>
    <mergeCell ref="S22:V22"/>
    <mergeCell ref="BA22:BJ22"/>
    <mergeCell ref="W22:AF22"/>
    <mergeCell ref="AG22:AP22"/>
    <mergeCell ref="AQ22:AZ22"/>
    <mergeCell ref="G20:I20"/>
    <mergeCell ref="M20:R20"/>
    <mergeCell ref="S20:V20"/>
    <mergeCell ref="W20:AF20"/>
    <mergeCell ref="AQ20:AZ20"/>
    <mergeCell ref="G25:I25"/>
    <mergeCell ref="AG23:AP23"/>
    <mergeCell ref="AQ23:AZ23"/>
    <mergeCell ref="BA23:BJ23"/>
    <mergeCell ref="G22:I22"/>
    <mergeCell ref="M22:R22"/>
    <mergeCell ref="G23:I23"/>
    <mergeCell ref="M23:R23"/>
    <mergeCell ref="S23:V23"/>
    <mergeCell ref="W23:AF23"/>
    <mergeCell ref="AQ26:AZ26"/>
    <mergeCell ref="AQ25:AZ25"/>
    <mergeCell ref="BA25:BJ25"/>
    <mergeCell ref="G24:I24"/>
    <mergeCell ref="M24:R24"/>
    <mergeCell ref="S24:V24"/>
    <mergeCell ref="W24:AF24"/>
    <mergeCell ref="AG24:AP24"/>
    <mergeCell ref="AQ24:AZ24"/>
    <mergeCell ref="BA24:BJ24"/>
    <mergeCell ref="M26:R26"/>
    <mergeCell ref="M25:R25"/>
    <mergeCell ref="S25:V25"/>
    <mergeCell ref="W25:AF25"/>
    <mergeCell ref="AG25:AP25"/>
    <mergeCell ref="S26:V26"/>
    <mergeCell ref="W26:AF26"/>
    <mergeCell ref="AG26:AP26"/>
    <mergeCell ref="G30:I30"/>
    <mergeCell ref="BA26:BJ26"/>
    <mergeCell ref="G28:I28"/>
    <mergeCell ref="M28:R28"/>
    <mergeCell ref="S28:V28"/>
    <mergeCell ref="W28:AF28"/>
    <mergeCell ref="AG28:AP28"/>
    <mergeCell ref="AQ28:AZ28"/>
    <mergeCell ref="BA28:BJ28"/>
    <mergeCell ref="G26:I26"/>
    <mergeCell ref="AQ31:AZ31"/>
    <mergeCell ref="AQ30:AZ30"/>
    <mergeCell ref="BA30:BJ30"/>
    <mergeCell ref="G29:I29"/>
    <mergeCell ref="M29:R29"/>
    <mergeCell ref="S29:V29"/>
    <mergeCell ref="W29:AF29"/>
    <mergeCell ref="AG29:AP29"/>
    <mergeCell ref="AQ29:AZ29"/>
    <mergeCell ref="BA29:BJ29"/>
    <mergeCell ref="M31:R31"/>
    <mergeCell ref="M30:R30"/>
    <mergeCell ref="S30:V30"/>
    <mergeCell ref="W30:AF30"/>
    <mergeCell ref="AG30:AP30"/>
    <mergeCell ref="S31:V31"/>
    <mergeCell ref="W31:AF31"/>
    <mergeCell ref="AG31:AP31"/>
    <mergeCell ref="G35:I35"/>
    <mergeCell ref="BA31:BJ31"/>
    <mergeCell ref="G32:I32"/>
    <mergeCell ref="M32:R32"/>
    <mergeCell ref="S32:V32"/>
    <mergeCell ref="W32:AF32"/>
    <mergeCell ref="AG32:AP32"/>
    <mergeCell ref="AQ32:AZ32"/>
    <mergeCell ref="BA32:BJ32"/>
    <mergeCell ref="G31:I31"/>
    <mergeCell ref="AQ36:AZ36"/>
    <mergeCell ref="AQ35:AZ35"/>
    <mergeCell ref="BA35:BJ35"/>
    <mergeCell ref="G34:I34"/>
    <mergeCell ref="M34:R34"/>
    <mergeCell ref="S34:V34"/>
    <mergeCell ref="W34:AF34"/>
    <mergeCell ref="AG34:AP34"/>
    <mergeCell ref="AQ34:AZ34"/>
    <mergeCell ref="BA34:BJ34"/>
    <mergeCell ref="M35:R35"/>
    <mergeCell ref="S35:V35"/>
    <mergeCell ref="W35:AF35"/>
    <mergeCell ref="AG35:AP35"/>
    <mergeCell ref="S36:V36"/>
    <mergeCell ref="W36:AF36"/>
    <mergeCell ref="AG36:AP36"/>
    <mergeCell ref="BA36:BJ36"/>
    <mergeCell ref="G37:I37"/>
    <mergeCell ref="M37:R37"/>
    <mergeCell ref="S37:V37"/>
    <mergeCell ref="W37:AF37"/>
    <mergeCell ref="AG37:AP37"/>
    <mergeCell ref="AQ37:AZ37"/>
    <mergeCell ref="BA37:BJ37"/>
    <mergeCell ref="G36:I36"/>
    <mergeCell ref="M36:R36"/>
    <mergeCell ref="W38:AF38"/>
    <mergeCell ref="AG38:AP38"/>
    <mergeCell ref="AQ38:AZ38"/>
    <mergeCell ref="D38:F38"/>
    <mergeCell ref="G38:I38"/>
    <mergeCell ref="J38:K38"/>
    <mergeCell ref="M38:R38"/>
    <mergeCell ref="G42:I42"/>
    <mergeCell ref="BA38:BJ38"/>
    <mergeCell ref="G40:I40"/>
    <mergeCell ref="M40:R40"/>
    <mergeCell ref="S40:V40"/>
    <mergeCell ref="W40:AF40"/>
    <mergeCell ref="AG40:AP40"/>
    <mergeCell ref="AQ40:AZ40"/>
    <mergeCell ref="BA40:BJ40"/>
    <mergeCell ref="S38:V38"/>
    <mergeCell ref="AQ43:AZ43"/>
    <mergeCell ref="AQ42:AZ42"/>
    <mergeCell ref="BA42:BJ42"/>
    <mergeCell ref="G41:I41"/>
    <mergeCell ref="M41:R41"/>
    <mergeCell ref="S41:V41"/>
    <mergeCell ref="W41:AF41"/>
    <mergeCell ref="AG41:AP41"/>
    <mergeCell ref="AQ41:AZ41"/>
    <mergeCell ref="BA41:BJ41"/>
    <mergeCell ref="M43:R43"/>
    <mergeCell ref="M42:R42"/>
    <mergeCell ref="S42:V42"/>
    <mergeCell ref="W42:AF42"/>
    <mergeCell ref="AG42:AP42"/>
    <mergeCell ref="S43:V43"/>
    <mergeCell ref="W43:AF43"/>
    <mergeCell ref="AG43:AP43"/>
    <mergeCell ref="G47:I47"/>
    <mergeCell ref="BA43:BJ43"/>
    <mergeCell ref="G44:I44"/>
    <mergeCell ref="M44:R44"/>
    <mergeCell ref="S44:V44"/>
    <mergeCell ref="W44:AF44"/>
    <mergeCell ref="AG44:AP44"/>
    <mergeCell ref="AQ44:AZ44"/>
    <mergeCell ref="BA44:BJ44"/>
    <mergeCell ref="G43:I43"/>
    <mergeCell ref="AQ48:AZ48"/>
    <mergeCell ref="AQ47:AZ47"/>
    <mergeCell ref="BA47:BJ47"/>
    <mergeCell ref="G46:I46"/>
    <mergeCell ref="M46:R46"/>
    <mergeCell ref="S46:V46"/>
    <mergeCell ref="W46:AF46"/>
    <mergeCell ref="AG46:AP46"/>
    <mergeCell ref="AQ46:AZ46"/>
    <mergeCell ref="BA46:BJ46"/>
    <mergeCell ref="M48:R48"/>
    <mergeCell ref="M47:R47"/>
    <mergeCell ref="S47:V47"/>
    <mergeCell ref="W47:AF47"/>
    <mergeCell ref="AG47:AP47"/>
    <mergeCell ref="S48:V48"/>
    <mergeCell ref="W48:AF48"/>
    <mergeCell ref="AG48:AP48"/>
    <mergeCell ref="G52:I52"/>
    <mergeCell ref="BA48:BJ48"/>
    <mergeCell ref="G49:I49"/>
    <mergeCell ref="M49:R49"/>
    <mergeCell ref="S49:V49"/>
    <mergeCell ref="W49:AF49"/>
    <mergeCell ref="AG49:AP49"/>
    <mergeCell ref="AQ49:AZ49"/>
    <mergeCell ref="BA49:BJ49"/>
    <mergeCell ref="G48:I48"/>
    <mergeCell ref="AQ53:AZ53"/>
    <mergeCell ref="AQ52:AZ52"/>
    <mergeCell ref="BA52:BJ52"/>
    <mergeCell ref="G50:I50"/>
    <mergeCell ref="M50:R50"/>
    <mergeCell ref="S50:V50"/>
    <mergeCell ref="W50:AF50"/>
    <mergeCell ref="AG50:AP50"/>
    <mergeCell ref="AQ50:AZ50"/>
    <mergeCell ref="BA50:BJ50"/>
    <mergeCell ref="M52:R52"/>
    <mergeCell ref="S52:V52"/>
    <mergeCell ref="W52:AF52"/>
    <mergeCell ref="AG52:AP52"/>
    <mergeCell ref="S53:V53"/>
    <mergeCell ref="W53:AF53"/>
    <mergeCell ref="AG53:AP53"/>
    <mergeCell ref="BA53:BJ53"/>
    <mergeCell ref="G54:I54"/>
    <mergeCell ref="M54:R54"/>
    <mergeCell ref="S54:V54"/>
    <mergeCell ref="W54:AF54"/>
    <mergeCell ref="AG54:AP54"/>
    <mergeCell ref="AQ54:AZ54"/>
    <mergeCell ref="BA54:BJ54"/>
    <mergeCell ref="G53:I53"/>
    <mergeCell ref="M53:R53"/>
    <mergeCell ref="AG59:AP59"/>
    <mergeCell ref="AQ59:AZ59"/>
    <mergeCell ref="G55:I55"/>
    <mergeCell ref="M55:R55"/>
    <mergeCell ref="S55:V55"/>
    <mergeCell ref="W55:AF55"/>
    <mergeCell ref="BA55:BJ55"/>
    <mergeCell ref="G56:I56"/>
    <mergeCell ref="M56:R56"/>
    <mergeCell ref="S56:V56"/>
    <mergeCell ref="W56:AF56"/>
    <mergeCell ref="AG56:AP56"/>
    <mergeCell ref="AQ56:AZ56"/>
    <mergeCell ref="BA56:BJ56"/>
    <mergeCell ref="AG55:AP55"/>
    <mergeCell ref="AQ55:AZ55"/>
    <mergeCell ref="BA59:BJ59"/>
    <mergeCell ref="AQ58:AZ58"/>
    <mergeCell ref="BA58:BJ58"/>
    <mergeCell ref="G59:I59"/>
    <mergeCell ref="M59:R59"/>
    <mergeCell ref="G58:I58"/>
    <mergeCell ref="M58:R58"/>
    <mergeCell ref="W58:AF58"/>
    <mergeCell ref="AG58:AP58"/>
    <mergeCell ref="W59:AF59"/>
    <mergeCell ref="AQ61:AZ61"/>
    <mergeCell ref="BA61:BJ61"/>
    <mergeCell ref="G61:I61"/>
    <mergeCell ref="M61:R61"/>
    <mergeCell ref="W61:AF61"/>
    <mergeCell ref="AG61:AP61"/>
  </mergeCells>
  <printOptions horizontalCentered="1"/>
  <pageMargins left="0.4724409448818898" right="0.4724409448818898" top="0.7086614173228347" bottom="0.5905511811023623" header="0" footer="0"/>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B1:V67"/>
  <sheetViews>
    <sheetView zoomScalePageLayoutView="0" workbookViewId="0" topLeftCell="A1">
      <selection activeCell="B3" sqref="B3:U3"/>
    </sheetView>
  </sheetViews>
  <sheetFormatPr defaultColWidth="9.00390625" defaultRowHeight="10.5" customHeight="1"/>
  <cols>
    <col min="1" max="1" width="1.25" style="4" customWidth="1"/>
    <col min="2" max="11" width="1.625" style="4" customWidth="1"/>
    <col min="12" max="21" width="8.25390625" style="4" customWidth="1"/>
    <col min="22" max="22" width="1.625" style="4" customWidth="1"/>
    <col min="23" max="16384" width="9.00390625" style="4" customWidth="1"/>
  </cols>
  <sheetData>
    <row r="1" ht="10.5" customHeight="1">
      <c r="V1" s="205" t="s">
        <v>350</v>
      </c>
    </row>
    <row r="3" spans="2:21" s="2" customFormat="1" ht="18" customHeight="1">
      <c r="B3" s="234" t="s">
        <v>367</v>
      </c>
      <c r="C3" s="234"/>
      <c r="D3" s="234"/>
      <c r="E3" s="234"/>
      <c r="F3" s="234"/>
      <c r="G3" s="234"/>
      <c r="H3" s="234"/>
      <c r="I3" s="234"/>
      <c r="J3" s="234"/>
      <c r="K3" s="234"/>
      <c r="L3" s="234"/>
      <c r="M3" s="234"/>
      <c r="N3" s="234"/>
      <c r="O3" s="234"/>
      <c r="P3" s="234"/>
      <c r="Q3" s="234"/>
      <c r="R3" s="234"/>
      <c r="S3" s="234"/>
      <c r="T3" s="234"/>
      <c r="U3" s="234"/>
    </row>
    <row r="4" spans="2:22" ht="12.75" customHeight="1">
      <c r="B4" s="7"/>
      <c r="C4" s="7"/>
      <c r="D4" s="7"/>
      <c r="E4" s="7"/>
      <c r="F4" s="7"/>
      <c r="G4" s="7"/>
      <c r="H4" s="7"/>
      <c r="I4" s="7"/>
      <c r="J4" s="7"/>
      <c r="K4" s="7"/>
      <c r="L4" s="7"/>
      <c r="M4" s="7"/>
      <c r="N4" s="7"/>
      <c r="O4" s="7"/>
      <c r="P4" s="7"/>
      <c r="Q4" s="7"/>
      <c r="R4" s="7"/>
      <c r="S4" s="7"/>
      <c r="T4" s="7"/>
      <c r="U4" s="62" t="s">
        <v>325</v>
      </c>
      <c r="V4" s="3"/>
    </row>
    <row r="5" spans="2:21" ht="18" customHeight="1">
      <c r="B5" s="269" t="s">
        <v>160</v>
      </c>
      <c r="C5" s="267"/>
      <c r="D5" s="267"/>
      <c r="E5" s="267"/>
      <c r="F5" s="267"/>
      <c r="G5" s="267"/>
      <c r="H5" s="267"/>
      <c r="I5" s="267"/>
      <c r="J5" s="267"/>
      <c r="K5" s="267"/>
      <c r="L5" s="267" t="s">
        <v>151</v>
      </c>
      <c r="M5" s="113" t="s">
        <v>99</v>
      </c>
      <c r="N5" s="113" t="s">
        <v>100</v>
      </c>
      <c r="O5" s="113" t="s">
        <v>101</v>
      </c>
      <c r="P5" s="113" t="s">
        <v>102</v>
      </c>
      <c r="Q5" s="69" t="s">
        <v>103</v>
      </c>
      <c r="R5" s="69" t="s">
        <v>104</v>
      </c>
      <c r="S5" s="69" t="s">
        <v>105</v>
      </c>
      <c r="T5" s="69" t="s">
        <v>106</v>
      </c>
      <c r="U5" s="70" t="s">
        <v>107</v>
      </c>
    </row>
    <row r="6" spans="2:21" ht="18" customHeight="1">
      <c r="B6" s="270"/>
      <c r="C6" s="268"/>
      <c r="D6" s="268"/>
      <c r="E6" s="268"/>
      <c r="F6" s="268"/>
      <c r="G6" s="268"/>
      <c r="H6" s="268"/>
      <c r="I6" s="268"/>
      <c r="J6" s="268"/>
      <c r="K6" s="268"/>
      <c r="L6" s="268"/>
      <c r="M6" s="114" t="s">
        <v>108</v>
      </c>
      <c r="N6" s="114" t="s">
        <v>109</v>
      </c>
      <c r="O6" s="114" t="s">
        <v>110</v>
      </c>
      <c r="P6" s="114" t="s">
        <v>111</v>
      </c>
      <c r="Q6" s="71" t="s">
        <v>112</v>
      </c>
      <c r="R6" s="71" t="s">
        <v>113</v>
      </c>
      <c r="S6" s="71" t="s">
        <v>114</v>
      </c>
      <c r="T6" s="71" t="s">
        <v>115</v>
      </c>
      <c r="U6" s="72" t="s">
        <v>116</v>
      </c>
    </row>
    <row r="7" spans="12:16" ht="12" customHeight="1">
      <c r="L7" s="65"/>
      <c r="M7" s="115"/>
      <c r="N7" s="115"/>
      <c r="O7" s="115"/>
      <c r="P7" s="115"/>
    </row>
    <row r="8" spans="3:21" s="12" customFormat="1" ht="12" customHeight="1">
      <c r="C8" s="271" t="s">
        <v>43</v>
      </c>
      <c r="D8" s="271"/>
      <c r="E8" s="271"/>
      <c r="F8" s="271"/>
      <c r="G8" s="271"/>
      <c r="H8" s="271"/>
      <c r="I8" s="271"/>
      <c r="J8" s="271"/>
      <c r="K8" s="14"/>
      <c r="L8" s="73">
        <f aca="true" t="shared" si="0" ref="L8:S8">SUM(L11:L65)</f>
        <v>699</v>
      </c>
      <c r="M8" s="42">
        <f t="shared" si="0"/>
        <v>371</v>
      </c>
      <c r="N8" s="42">
        <f t="shared" si="0"/>
        <v>201</v>
      </c>
      <c r="O8" s="42">
        <f t="shared" si="0"/>
        <v>73</v>
      </c>
      <c r="P8" s="42">
        <f t="shared" si="0"/>
        <v>23</v>
      </c>
      <c r="Q8" s="39">
        <f t="shared" si="0"/>
        <v>14</v>
      </c>
      <c r="R8" s="39">
        <f t="shared" si="0"/>
        <v>15</v>
      </c>
      <c r="S8" s="39">
        <f t="shared" si="0"/>
        <v>2</v>
      </c>
      <c r="T8" s="39">
        <v>0</v>
      </c>
      <c r="U8" s="39">
        <v>0</v>
      </c>
    </row>
    <row r="9" spans="3:21" s="12" customFormat="1" ht="12" customHeight="1">
      <c r="C9" s="14"/>
      <c r="D9" s="14"/>
      <c r="E9" s="14"/>
      <c r="F9" s="14"/>
      <c r="G9" s="14"/>
      <c r="H9" s="14"/>
      <c r="I9" s="14"/>
      <c r="J9" s="14"/>
      <c r="K9" s="14"/>
      <c r="L9" s="73"/>
      <c r="M9" s="42"/>
      <c r="N9" s="42"/>
      <c r="O9" s="42"/>
      <c r="P9" s="42"/>
      <c r="Q9" s="39"/>
      <c r="R9" s="39"/>
      <c r="S9" s="39"/>
      <c r="T9" s="39"/>
      <c r="U9" s="39"/>
    </row>
    <row r="10" spans="3:21" ht="12" customHeight="1">
      <c r="C10" s="3"/>
      <c r="D10" s="3"/>
      <c r="E10" s="3"/>
      <c r="F10" s="3"/>
      <c r="G10" s="3"/>
      <c r="H10" s="3"/>
      <c r="I10" s="3"/>
      <c r="J10" s="3"/>
      <c r="L10" s="74"/>
      <c r="M10" s="49"/>
      <c r="N10" s="49"/>
      <c r="O10" s="49"/>
      <c r="P10" s="49"/>
      <c r="Q10" s="41"/>
      <c r="R10" s="41"/>
      <c r="S10" s="41"/>
      <c r="T10" s="41"/>
      <c r="U10" s="41"/>
    </row>
    <row r="11" spans="3:21" ht="12" customHeight="1">
      <c r="C11" s="265" t="s">
        <v>44</v>
      </c>
      <c r="D11" s="265"/>
      <c r="E11" s="265"/>
      <c r="F11" s="265"/>
      <c r="G11" s="265"/>
      <c r="H11" s="265"/>
      <c r="I11" s="265"/>
      <c r="J11" s="265"/>
      <c r="K11" s="19"/>
      <c r="L11" s="74">
        <f>SUM(M11,N11,O11,P11,Q11,R11,S11,T11,U11)</f>
        <v>6</v>
      </c>
      <c r="M11" s="43">
        <v>2</v>
      </c>
      <c r="N11" s="43">
        <v>2</v>
      </c>
      <c r="O11" s="43">
        <v>2</v>
      </c>
      <c r="P11" s="43">
        <v>0</v>
      </c>
      <c r="Q11" s="40">
        <v>0</v>
      </c>
      <c r="R11" s="40">
        <v>0</v>
      </c>
      <c r="S11" s="40">
        <v>0</v>
      </c>
      <c r="T11" s="40">
        <v>0</v>
      </c>
      <c r="U11" s="40">
        <v>0</v>
      </c>
    </row>
    <row r="12" spans="3:21" ht="12" customHeight="1">
      <c r="C12" s="265" t="s">
        <v>45</v>
      </c>
      <c r="D12" s="265"/>
      <c r="E12" s="265"/>
      <c r="F12" s="265"/>
      <c r="G12" s="265"/>
      <c r="H12" s="265"/>
      <c r="I12" s="265"/>
      <c r="J12" s="265"/>
      <c r="K12" s="19"/>
      <c r="L12" s="74">
        <f aca="true" t="shared" si="1" ref="L12:L65">SUM(M12,N12,O12,P12,Q12,R12,S12,T12,U12)</f>
        <v>3</v>
      </c>
      <c r="M12" s="43">
        <v>1</v>
      </c>
      <c r="N12" s="43">
        <v>1</v>
      </c>
      <c r="O12" s="43">
        <v>0</v>
      </c>
      <c r="P12" s="43">
        <v>0</v>
      </c>
      <c r="Q12" s="40">
        <v>0</v>
      </c>
      <c r="R12" s="40">
        <v>1</v>
      </c>
      <c r="S12" s="40">
        <v>0</v>
      </c>
      <c r="T12" s="40">
        <v>0</v>
      </c>
      <c r="U12" s="40">
        <v>0</v>
      </c>
    </row>
    <row r="13" spans="3:21" ht="12" customHeight="1">
      <c r="C13" s="265" t="s">
        <v>46</v>
      </c>
      <c r="D13" s="265"/>
      <c r="E13" s="265"/>
      <c r="F13" s="265"/>
      <c r="G13" s="265"/>
      <c r="H13" s="265"/>
      <c r="I13" s="265"/>
      <c r="J13" s="265"/>
      <c r="K13" s="19"/>
      <c r="L13" s="74">
        <f t="shared" si="1"/>
        <v>4</v>
      </c>
      <c r="M13" s="43">
        <v>3</v>
      </c>
      <c r="N13" s="43">
        <v>0</v>
      </c>
      <c r="O13" s="43">
        <v>1</v>
      </c>
      <c r="P13" s="43">
        <v>0</v>
      </c>
      <c r="Q13" s="40">
        <v>0</v>
      </c>
      <c r="R13" s="40">
        <v>0</v>
      </c>
      <c r="S13" s="40">
        <v>0</v>
      </c>
      <c r="T13" s="40">
        <v>0</v>
      </c>
      <c r="U13" s="40">
        <v>0</v>
      </c>
    </row>
    <row r="14" spans="3:21" ht="12" customHeight="1">
      <c r="C14" s="265" t="s">
        <v>47</v>
      </c>
      <c r="D14" s="265"/>
      <c r="E14" s="265"/>
      <c r="F14" s="265"/>
      <c r="G14" s="265"/>
      <c r="H14" s="265"/>
      <c r="I14" s="265"/>
      <c r="J14" s="265"/>
      <c r="K14" s="19"/>
      <c r="L14" s="74">
        <f t="shared" si="1"/>
        <v>13</v>
      </c>
      <c r="M14" s="43">
        <v>1</v>
      </c>
      <c r="N14" s="43">
        <v>7</v>
      </c>
      <c r="O14" s="43">
        <v>0</v>
      </c>
      <c r="P14" s="43">
        <v>4</v>
      </c>
      <c r="Q14" s="40">
        <v>0</v>
      </c>
      <c r="R14" s="40">
        <v>1</v>
      </c>
      <c r="S14" s="40">
        <v>0</v>
      </c>
      <c r="T14" s="40">
        <v>0</v>
      </c>
      <c r="U14" s="40">
        <v>0</v>
      </c>
    </row>
    <row r="15" spans="3:21" ht="12" customHeight="1">
      <c r="C15" s="265" t="s">
        <v>48</v>
      </c>
      <c r="D15" s="265"/>
      <c r="E15" s="265"/>
      <c r="F15" s="265"/>
      <c r="G15" s="265"/>
      <c r="H15" s="265"/>
      <c r="I15" s="265"/>
      <c r="J15" s="265"/>
      <c r="K15" s="19"/>
      <c r="L15" s="74">
        <f t="shared" si="1"/>
        <v>8</v>
      </c>
      <c r="M15" s="43">
        <v>2</v>
      </c>
      <c r="N15" s="43">
        <v>4</v>
      </c>
      <c r="O15" s="43">
        <v>0</v>
      </c>
      <c r="P15" s="43">
        <v>2</v>
      </c>
      <c r="Q15" s="40">
        <v>0</v>
      </c>
      <c r="R15" s="40">
        <v>0</v>
      </c>
      <c r="S15" s="40">
        <v>0</v>
      </c>
      <c r="T15" s="40">
        <v>0</v>
      </c>
      <c r="U15" s="40">
        <v>0</v>
      </c>
    </row>
    <row r="16" spans="3:21" ht="12" customHeight="1">
      <c r="C16" s="19"/>
      <c r="D16" s="19"/>
      <c r="E16" s="19"/>
      <c r="F16" s="19"/>
      <c r="G16" s="19"/>
      <c r="H16" s="19"/>
      <c r="I16" s="19"/>
      <c r="J16" s="19"/>
      <c r="K16" s="19"/>
      <c r="L16" s="74"/>
      <c r="M16" s="43"/>
      <c r="N16" s="43"/>
      <c r="O16" s="49"/>
      <c r="P16" s="49"/>
      <c r="Q16" s="41"/>
      <c r="R16" s="41"/>
      <c r="S16" s="41"/>
      <c r="T16" s="40"/>
      <c r="U16" s="40"/>
    </row>
    <row r="17" spans="3:21" ht="12" customHeight="1">
      <c r="C17" s="265" t="s">
        <v>49</v>
      </c>
      <c r="D17" s="265"/>
      <c r="E17" s="265"/>
      <c r="F17" s="265"/>
      <c r="G17" s="265"/>
      <c r="H17" s="265"/>
      <c r="I17" s="265"/>
      <c r="J17" s="265"/>
      <c r="K17" s="19"/>
      <c r="L17" s="74">
        <f t="shared" si="1"/>
        <v>13</v>
      </c>
      <c r="M17" s="43">
        <v>4</v>
      </c>
      <c r="N17" s="43">
        <v>9</v>
      </c>
      <c r="O17" s="43">
        <v>0</v>
      </c>
      <c r="P17" s="43">
        <v>0</v>
      </c>
      <c r="Q17" s="40">
        <v>0</v>
      </c>
      <c r="R17" s="40">
        <v>0</v>
      </c>
      <c r="S17" s="40">
        <v>0</v>
      </c>
      <c r="T17" s="40">
        <v>0</v>
      </c>
      <c r="U17" s="40">
        <v>0</v>
      </c>
    </row>
    <row r="18" spans="3:21" ht="12" customHeight="1">
      <c r="C18" s="265" t="s">
        <v>50</v>
      </c>
      <c r="D18" s="265"/>
      <c r="E18" s="265"/>
      <c r="F18" s="265"/>
      <c r="G18" s="265"/>
      <c r="H18" s="265"/>
      <c r="I18" s="265"/>
      <c r="J18" s="265"/>
      <c r="K18" s="19"/>
      <c r="L18" s="74">
        <f t="shared" si="1"/>
        <v>10</v>
      </c>
      <c r="M18" s="43">
        <v>1</v>
      </c>
      <c r="N18" s="43">
        <v>8</v>
      </c>
      <c r="O18" s="43">
        <v>1</v>
      </c>
      <c r="P18" s="43">
        <v>0</v>
      </c>
      <c r="Q18" s="40">
        <v>0</v>
      </c>
      <c r="R18" s="40">
        <v>0</v>
      </c>
      <c r="S18" s="40">
        <v>0</v>
      </c>
      <c r="T18" s="40">
        <v>0</v>
      </c>
      <c r="U18" s="40">
        <v>0</v>
      </c>
    </row>
    <row r="19" spans="3:21" ht="12" customHeight="1">
      <c r="C19" s="265" t="s">
        <v>51</v>
      </c>
      <c r="D19" s="265"/>
      <c r="E19" s="265"/>
      <c r="F19" s="265"/>
      <c r="G19" s="265"/>
      <c r="H19" s="265"/>
      <c r="I19" s="265"/>
      <c r="J19" s="265"/>
      <c r="K19" s="19"/>
      <c r="L19" s="74">
        <f t="shared" si="1"/>
        <v>17</v>
      </c>
      <c r="M19" s="43">
        <v>6</v>
      </c>
      <c r="N19" s="43">
        <v>5</v>
      </c>
      <c r="O19" s="43">
        <v>3</v>
      </c>
      <c r="P19" s="43">
        <v>1</v>
      </c>
      <c r="Q19" s="40">
        <v>1</v>
      </c>
      <c r="R19" s="40">
        <v>1</v>
      </c>
      <c r="S19" s="40">
        <v>0</v>
      </c>
      <c r="T19" s="40">
        <v>0</v>
      </c>
      <c r="U19" s="40">
        <v>0</v>
      </c>
    </row>
    <row r="20" spans="3:21" ht="12" customHeight="1">
      <c r="C20" s="265" t="s">
        <v>52</v>
      </c>
      <c r="D20" s="265"/>
      <c r="E20" s="265"/>
      <c r="F20" s="265"/>
      <c r="G20" s="265"/>
      <c r="H20" s="265"/>
      <c r="I20" s="265"/>
      <c r="J20" s="265"/>
      <c r="K20" s="19"/>
      <c r="L20" s="74">
        <f t="shared" si="1"/>
        <v>5</v>
      </c>
      <c r="M20" s="43">
        <v>0</v>
      </c>
      <c r="N20" s="43">
        <v>4</v>
      </c>
      <c r="O20" s="43">
        <v>0</v>
      </c>
      <c r="P20" s="43">
        <v>0</v>
      </c>
      <c r="Q20" s="40">
        <v>0</v>
      </c>
      <c r="R20" s="40">
        <v>1</v>
      </c>
      <c r="S20" s="40">
        <v>0</v>
      </c>
      <c r="T20" s="40">
        <v>0</v>
      </c>
      <c r="U20" s="40">
        <v>0</v>
      </c>
    </row>
    <row r="21" spans="3:21" ht="12" customHeight="1">
      <c r="C21" s="265" t="s">
        <v>53</v>
      </c>
      <c r="D21" s="265"/>
      <c r="E21" s="265"/>
      <c r="F21" s="265"/>
      <c r="G21" s="265"/>
      <c r="H21" s="265"/>
      <c r="I21" s="265"/>
      <c r="J21" s="265"/>
      <c r="K21" s="19"/>
      <c r="L21" s="74">
        <f t="shared" si="1"/>
        <v>5</v>
      </c>
      <c r="M21" s="43">
        <v>4</v>
      </c>
      <c r="N21" s="43">
        <v>1</v>
      </c>
      <c r="O21" s="43">
        <v>0</v>
      </c>
      <c r="P21" s="43">
        <v>0</v>
      </c>
      <c r="Q21" s="40">
        <v>0</v>
      </c>
      <c r="R21" s="40">
        <v>0</v>
      </c>
      <c r="S21" s="40">
        <v>0</v>
      </c>
      <c r="T21" s="40">
        <v>0</v>
      </c>
      <c r="U21" s="40">
        <v>0</v>
      </c>
    </row>
    <row r="22" spans="3:21" ht="12" customHeight="1">
      <c r="C22" s="19"/>
      <c r="D22" s="19"/>
      <c r="E22" s="19"/>
      <c r="F22" s="19"/>
      <c r="G22" s="19"/>
      <c r="H22" s="19"/>
      <c r="I22" s="19"/>
      <c r="J22" s="19"/>
      <c r="K22" s="19"/>
      <c r="L22" s="74"/>
      <c r="M22" s="43"/>
      <c r="N22" s="43"/>
      <c r="O22" s="49"/>
      <c r="P22" s="49"/>
      <c r="Q22" s="41"/>
      <c r="R22" s="41"/>
      <c r="S22" s="41"/>
      <c r="T22" s="40">
        <v>0</v>
      </c>
      <c r="U22" s="40">
        <v>0</v>
      </c>
    </row>
    <row r="23" spans="3:21" ht="12" customHeight="1">
      <c r="C23" s="265" t="s">
        <v>54</v>
      </c>
      <c r="D23" s="265"/>
      <c r="E23" s="265"/>
      <c r="F23" s="265"/>
      <c r="G23" s="265"/>
      <c r="H23" s="265"/>
      <c r="I23" s="265"/>
      <c r="J23" s="265"/>
      <c r="K23" s="19"/>
      <c r="L23" s="74">
        <f t="shared" si="1"/>
        <v>6</v>
      </c>
      <c r="M23" s="43">
        <v>2</v>
      </c>
      <c r="N23" s="43">
        <v>3</v>
      </c>
      <c r="O23" s="43">
        <v>1</v>
      </c>
      <c r="P23" s="43">
        <v>0</v>
      </c>
      <c r="Q23" s="43">
        <v>0</v>
      </c>
      <c r="R23" s="43">
        <v>0</v>
      </c>
      <c r="S23" s="43">
        <v>0</v>
      </c>
      <c r="T23" s="43">
        <v>0</v>
      </c>
      <c r="U23" s="43">
        <v>0</v>
      </c>
    </row>
    <row r="24" spans="3:21" ht="12" customHeight="1">
      <c r="C24" s="265" t="s">
        <v>55</v>
      </c>
      <c r="D24" s="265"/>
      <c r="E24" s="265"/>
      <c r="F24" s="265"/>
      <c r="G24" s="265"/>
      <c r="H24" s="265"/>
      <c r="I24" s="265"/>
      <c r="J24" s="265"/>
      <c r="K24" s="19"/>
      <c r="L24" s="74">
        <f t="shared" si="1"/>
        <v>17</v>
      </c>
      <c r="M24" s="43">
        <v>14</v>
      </c>
      <c r="N24" s="43">
        <v>1</v>
      </c>
      <c r="O24" s="43">
        <v>2</v>
      </c>
      <c r="P24" s="43">
        <v>0</v>
      </c>
      <c r="Q24" s="43">
        <v>0</v>
      </c>
      <c r="R24" s="43">
        <v>0</v>
      </c>
      <c r="S24" s="43">
        <v>0</v>
      </c>
      <c r="T24" s="43">
        <v>0</v>
      </c>
      <c r="U24" s="43">
        <v>0</v>
      </c>
    </row>
    <row r="25" spans="3:21" ht="12" customHeight="1">
      <c r="C25" s="265" t="s">
        <v>56</v>
      </c>
      <c r="D25" s="265"/>
      <c r="E25" s="265"/>
      <c r="F25" s="265"/>
      <c r="G25" s="265"/>
      <c r="H25" s="265"/>
      <c r="I25" s="265"/>
      <c r="J25" s="265"/>
      <c r="K25" s="19"/>
      <c r="L25" s="74">
        <f t="shared" si="1"/>
        <v>5</v>
      </c>
      <c r="M25" s="43">
        <v>4</v>
      </c>
      <c r="N25" s="43">
        <v>0</v>
      </c>
      <c r="O25" s="43">
        <v>1</v>
      </c>
      <c r="P25" s="43">
        <v>0</v>
      </c>
      <c r="Q25" s="43">
        <v>0</v>
      </c>
      <c r="R25" s="43">
        <v>0</v>
      </c>
      <c r="S25" s="43">
        <v>0</v>
      </c>
      <c r="T25" s="43">
        <v>0</v>
      </c>
      <c r="U25" s="43">
        <v>0</v>
      </c>
    </row>
    <row r="26" spans="3:21" ht="12" customHeight="1">
      <c r="C26" s="265" t="s">
        <v>57</v>
      </c>
      <c r="D26" s="265"/>
      <c r="E26" s="265"/>
      <c r="F26" s="265"/>
      <c r="G26" s="265"/>
      <c r="H26" s="265"/>
      <c r="I26" s="265"/>
      <c r="J26" s="265"/>
      <c r="K26" s="19"/>
      <c r="L26" s="74">
        <f t="shared" si="1"/>
        <v>5</v>
      </c>
      <c r="M26" s="43">
        <v>5</v>
      </c>
      <c r="N26" s="43">
        <v>0</v>
      </c>
      <c r="O26" s="43">
        <v>0</v>
      </c>
      <c r="P26" s="43">
        <v>0</v>
      </c>
      <c r="Q26" s="43">
        <v>0</v>
      </c>
      <c r="R26" s="43">
        <v>0</v>
      </c>
      <c r="S26" s="43">
        <v>0</v>
      </c>
      <c r="T26" s="43">
        <v>0</v>
      </c>
      <c r="U26" s="43">
        <v>0</v>
      </c>
    </row>
    <row r="27" spans="3:21" ht="12" customHeight="1">
      <c r="C27" s="265" t="s">
        <v>58</v>
      </c>
      <c r="D27" s="265"/>
      <c r="E27" s="265"/>
      <c r="F27" s="265"/>
      <c r="G27" s="265"/>
      <c r="H27" s="265"/>
      <c r="I27" s="265"/>
      <c r="J27" s="265"/>
      <c r="K27" s="19"/>
      <c r="L27" s="74">
        <f t="shared" si="1"/>
        <v>31</v>
      </c>
      <c r="M27" s="43">
        <v>12</v>
      </c>
      <c r="N27" s="43">
        <v>10</v>
      </c>
      <c r="O27" s="43">
        <v>4</v>
      </c>
      <c r="P27" s="43">
        <v>1</v>
      </c>
      <c r="Q27" s="43">
        <v>2</v>
      </c>
      <c r="R27" s="43">
        <v>2</v>
      </c>
      <c r="S27" s="43">
        <v>0</v>
      </c>
      <c r="T27" s="43">
        <v>0</v>
      </c>
      <c r="U27" s="43">
        <v>0</v>
      </c>
    </row>
    <row r="28" spans="3:21" ht="12" customHeight="1">
      <c r="C28" s="19"/>
      <c r="D28" s="19"/>
      <c r="E28" s="19"/>
      <c r="F28" s="19"/>
      <c r="G28" s="19"/>
      <c r="H28" s="19"/>
      <c r="I28" s="19"/>
      <c r="J28" s="19"/>
      <c r="K28" s="19"/>
      <c r="L28" s="74"/>
      <c r="M28" s="43"/>
      <c r="N28" s="43"/>
      <c r="O28" s="49"/>
      <c r="P28" s="49"/>
      <c r="Q28" s="41"/>
      <c r="R28" s="41"/>
      <c r="S28" s="41"/>
      <c r="T28" s="41"/>
      <c r="U28" s="41"/>
    </row>
    <row r="29" spans="3:21" ht="12" customHeight="1">
      <c r="C29" s="265" t="s">
        <v>59</v>
      </c>
      <c r="D29" s="265"/>
      <c r="E29" s="265"/>
      <c r="F29" s="265"/>
      <c r="G29" s="265"/>
      <c r="H29" s="265"/>
      <c r="I29" s="265"/>
      <c r="J29" s="265"/>
      <c r="K29" s="19"/>
      <c r="L29" s="74">
        <f t="shared" si="1"/>
        <v>9</v>
      </c>
      <c r="M29" s="43">
        <v>4</v>
      </c>
      <c r="N29" s="43">
        <v>5</v>
      </c>
      <c r="O29" s="43">
        <v>0</v>
      </c>
      <c r="P29" s="43">
        <v>0</v>
      </c>
      <c r="Q29" s="43">
        <v>0</v>
      </c>
      <c r="R29" s="43">
        <v>0</v>
      </c>
      <c r="S29" s="43">
        <v>0</v>
      </c>
      <c r="T29" s="43">
        <v>0</v>
      </c>
      <c r="U29" s="43">
        <v>0</v>
      </c>
    </row>
    <row r="30" spans="3:21" ht="12" customHeight="1">
      <c r="C30" s="265" t="s">
        <v>60</v>
      </c>
      <c r="D30" s="265"/>
      <c r="E30" s="265"/>
      <c r="F30" s="265"/>
      <c r="G30" s="265"/>
      <c r="H30" s="265"/>
      <c r="I30" s="265"/>
      <c r="J30" s="265"/>
      <c r="K30" s="19"/>
      <c r="L30" s="74">
        <f t="shared" si="1"/>
        <v>33</v>
      </c>
      <c r="M30" s="43">
        <v>15</v>
      </c>
      <c r="N30" s="43">
        <v>12</v>
      </c>
      <c r="O30" s="43">
        <v>4</v>
      </c>
      <c r="P30" s="43">
        <v>1</v>
      </c>
      <c r="Q30" s="43">
        <v>0</v>
      </c>
      <c r="R30" s="43">
        <v>1</v>
      </c>
      <c r="S30" s="43">
        <v>0</v>
      </c>
      <c r="T30" s="43">
        <v>0</v>
      </c>
      <c r="U30" s="43">
        <v>0</v>
      </c>
    </row>
    <row r="31" spans="3:21" ht="12" customHeight="1">
      <c r="C31" s="265" t="s">
        <v>61</v>
      </c>
      <c r="D31" s="265"/>
      <c r="E31" s="265"/>
      <c r="F31" s="265"/>
      <c r="G31" s="265"/>
      <c r="H31" s="265"/>
      <c r="I31" s="265"/>
      <c r="J31" s="265"/>
      <c r="K31" s="19"/>
      <c r="L31" s="74">
        <f t="shared" si="1"/>
        <v>27</v>
      </c>
      <c r="M31" s="43">
        <v>17</v>
      </c>
      <c r="N31" s="43">
        <v>6</v>
      </c>
      <c r="O31" s="43">
        <v>3</v>
      </c>
      <c r="P31" s="43">
        <v>1</v>
      </c>
      <c r="Q31" s="43">
        <v>0</v>
      </c>
      <c r="R31" s="43">
        <v>0</v>
      </c>
      <c r="S31" s="43">
        <v>0</v>
      </c>
      <c r="T31" s="43">
        <v>0</v>
      </c>
      <c r="U31" s="43">
        <v>0</v>
      </c>
    </row>
    <row r="32" spans="3:21" ht="12" customHeight="1">
      <c r="C32" s="265" t="s">
        <v>62</v>
      </c>
      <c r="D32" s="265"/>
      <c r="E32" s="265"/>
      <c r="F32" s="265"/>
      <c r="G32" s="265"/>
      <c r="H32" s="265"/>
      <c r="I32" s="265"/>
      <c r="J32" s="265"/>
      <c r="K32" s="19"/>
      <c r="L32" s="74">
        <f t="shared" si="1"/>
        <v>17</v>
      </c>
      <c r="M32" s="43">
        <v>14</v>
      </c>
      <c r="N32" s="43">
        <v>1</v>
      </c>
      <c r="O32" s="43">
        <v>2</v>
      </c>
      <c r="P32" s="43">
        <v>0</v>
      </c>
      <c r="Q32" s="43">
        <v>0</v>
      </c>
      <c r="R32" s="43">
        <v>0</v>
      </c>
      <c r="S32" s="43">
        <v>0</v>
      </c>
      <c r="T32" s="43">
        <v>0</v>
      </c>
      <c r="U32" s="43">
        <v>0</v>
      </c>
    </row>
    <row r="33" spans="3:21" ht="12" customHeight="1">
      <c r="C33" s="265" t="s">
        <v>63</v>
      </c>
      <c r="D33" s="265"/>
      <c r="E33" s="265"/>
      <c r="F33" s="265"/>
      <c r="G33" s="265"/>
      <c r="H33" s="265"/>
      <c r="I33" s="265"/>
      <c r="J33" s="265"/>
      <c r="K33" s="19"/>
      <c r="L33" s="74">
        <f t="shared" si="1"/>
        <v>33</v>
      </c>
      <c r="M33" s="43">
        <v>26</v>
      </c>
      <c r="N33" s="43">
        <v>4</v>
      </c>
      <c r="O33" s="43">
        <v>1</v>
      </c>
      <c r="P33" s="43">
        <v>2</v>
      </c>
      <c r="Q33" s="43">
        <v>0</v>
      </c>
      <c r="R33" s="43">
        <v>0</v>
      </c>
      <c r="S33" s="43">
        <v>0</v>
      </c>
      <c r="T33" s="43">
        <v>0</v>
      </c>
      <c r="U33" s="43">
        <v>0</v>
      </c>
    </row>
    <row r="34" spans="3:21" ht="12" customHeight="1">
      <c r="C34" s="19"/>
      <c r="D34" s="19"/>
      <c r="E34" s="19"/>
      <c r="F34" s="19"/>
      <c r="G34" s="19"/>
      <c r="H34" s="19"/>
      <c r="I34" s="19"/>
      <c r="J34" s="19"/>
      <c r="K34" s="19"/>
      <c r="L34" s="74"/>
      <c r="M34" s="43"/>
      <c r="N34" s="43"/>
      <c r="O34" s="49"/>
      <c r="P34" s="43"/>
      <c r="Q34" s="43"/>
      <c r="R34" s="43"/>
      <c r="S34" s="43"/>
      <c r="T34" s="43"/>
      <c r="U34" s="43"/>
    </row>
    <row r="35" spans="3:21" ht="12" customHeight="1">
      <c r="C35" s="265" t="s">
        <v>64</v>
      </c>
      <c r="D35" s="265"/>
      <c r="E35" s="265"/>
      <c r="F35" s="265"/>
      <c r="G35" s="265"/>
      <c r="H35" s="265"/>
      <c r="I35" s="265"/>
      <c r="J35" s="265"/>
      <c r="K35" s="19"/>
      <c r="L35" s="74">
        <f t="shared" si="1"/>
        <v>35</v>
      </c>
      <c r="M35" s="43">
        <v>14</v>
      </c>
      <c r="N35" s="43">
        <v>11</v>
      </c>
      <c r="O35" s="43">
        <v>3</v>
      </c>
      <c r="P35" s="43">
        <v>2</v>
      </c>
      <c r="Q35" s="43">
        <v>5</v>
      </c>
      <c r="R35" s="43">
        <v>0</v>
      </c>
      <c r="S35" s="43">
        <v>0</v>
      </c>
      <c r="T35" s="43">
        <v>0</v>
      </c>
      <c r="U35" s="43">
        <v>0</v>
      </c>
    </row>
    <row r="36" spans="3:21" ht="12" customHeight="1">
      <c r="C36" s="265" t="s">
        <v>65</v>
      </c>
      <c r="D36" s="265"/>
      <c r="E36" s="265"/>
      <c r="F36" s="265"/>
      <c r="G36" s="265"/>
      <c r="H36" s="265"/>
      <c r="I36" s="265"/>
      <c r="J36" s="265"/>
      <c r="K36" s="19"/>
      <c r="L36" s="74">
        <f t="shared" si="1"/>
        <v>78</v>
      </c>
      <c r="M36" s="43">
        <v>43</v>
      </c>
      <c r="N36" s="43">
        <v>17</v>
      </c>
      <c r="O36" s="43">
        <v>13</v>
      </c>
      <c r="P36" s="43">
        <v>1</v>
      </c>
      <c r="Q36" s="43">
        <v>1</v>
      </c>
      <c r="R36" s="43">
        <v>3</v>
      </c>
      <c r="S36" s="43">
        <v>0</v>
      </c>
      <c r="T36" s="43">
        <v>0</v>
      </c>
      <c r="U36" s="43">
        <v>0</v>
      </c>
    </row>
    <row r="37" spans="3:21" ht="12" customHeight="1">
      <c r="C37" s="265" t="s">
        <v>66</v>
      </c>
      <c r="D37" s="265"/>
      <c r="E37" s="265"/>
      <c r="F37" s="265"/>
      <c r="G37" s="265"/>
      <c r="H37" s="265"/>
      <c r="I37" s="265"/>
      <c r="J37" s="265"/>
      <c r="K37" s="19"/>
      <c r="L37" s="74">
        <f t="shared" si="1"/>
        <v>37</v>
      </c>
      <c r="M37" s="43">
        <v>23</v>
      </c>
      <c r="N37" s="43">
        <v>10</v>
      </c>
      <c r="O37" s="43">
        <v>3</v>
      </c>
      <c r="P37" s="43">
        <v>0</v>
      </c>
      <c r="Q37" s="43">
        <v>1</v>
      </c>
      <c r="R37" s="43">
        <v>0</v>
      </c>
      <c r="S37" s="43">
        <v>0</v>
      </c>
      <c r="T37" s="43">
        <v>0</v>
      </c>
      <c r="U37" s="43">
        <v>0</v>
      </c>
    </row>
    <row r="38" spans="3:21" ht="12" customHeight="1">
      <c r="C38" s="265" t="s">
        <v>67</v>
      </c>
      <c r="D38" s="265"/>
      <c r="E38" s="265"/>
      <c r="F38" s="265"/>
      <c r="G38" s="265"/>
      <c r="H38" s="265"/>
      <c r="I38" s="265"/>
      <c r="J38" s="265"/>
      <c r="K38" s="19"/>
      <c r="L38" s="74">
        <f t="shared" si="1"/>
        <v>0</v>
      </c>
      <c r="M38" s="43">
        <v>0</v>
      </c>
      <c r="N38" s="43">
        <v>0</v>
      </c>
      <c r="O38" s="43">
        <v>0</v>
      </c>
      <c r="P38" s="43">
        <v>0</v>
      </c>
      <c r="Q38" s="43">
        <v>0</v>
      </c>
      <c r="R38" s="43">
        <v>0</v>
      </c>
      <c r="S38" s="43">
        <v>0</v>
      </c>
      <c r="T38" s="43">
        <v>0</v>
      </c>
      <c r="U38" s="43">
        <v>0</v>
      </c>
    </row>
    <row r="39" spans="3:21" ht="12" customHeight="1">
      <c r="C39" s="265" t="s">
        <v>68</v>
      </c>
      <c r="D39" s="265"/>
      <c r="E39" s="265"/>
      <c r="F39" s="265"/>
      <c r="G39" s="265"/>
      <c r="H39" s="265"/>
      <c r="I39" s="265"/>
      <c r="J39" s="265"/>
      <c r="K39" s="19"/>
      <c r="L39" s="74">
        <f t="shared" si="1"/>
        <v>22</v>
      </c>
      <c r="M39" s="43">
        <v>15</v>
      </c>
      <c r="N39" s="43">
        <v>5</v>
      </c>
      <c r="O39" s="43">
        <v>0</v>
      </c>
      <c r="P39" s="43">
        <v>1</v>
      </c>
      <c r="Q39" s="43">
        <v>0</v>
      </c>
      <c r="R39" s="43">
        <v>0</v>
      </c>
      <c r="S39" s="43">
        <v>1</v>
      </c>
      <c r="T39" s="43">
        <v>0</v>
      </c>
      <c r="U39" s="43">
        <v>0</v>
      </c>
    </row>
    <row r="40" spans="3:21" ht="12" customHeight="1">
      <c r="C40" s="3"/>
      <c r="D40" s="3"/>
      <c r="E40" s="3"/>
      <c r="F40" s="3"/>
      <c r="G40" s="3"/>
      <c r="H40" s="3"/>
      <c r="I40" s="3"/>
      <c r="J40" s="3"/>
      <c r="L40" s="74"/>
      <c r="M40" s="49"/>
      <c r="N40" s="49"/>
      <c r="O40" s="49"/>
      <c r="P40" s="43"/>
      <c r="Q40" s="43"/>
      <c r="R40" s="43"/>
      <c r="S40" s="43"/>
      <c r="T40" s="43"/>
      <c r="U40" s="43"/>
    </row>
    <row r="41" spans="3:21" ht="12" customHeight="1">
      <c r="C41" s="264" t="s">
        <v>69</v>
      </c>
      <c r="D41" s="264"/>
      <c r="E41" s="264"/>
      <c r="F41" s="264"/>
      <c r="G41" s="264"/>
      <c r="H41" s="264"/>
      <c r="I41" s="264"/>
      <c r="J41" s="264"/>
      <c r="K41" s="15"/>
      <c r="L41" s="74">
        <f t="shared" si="1"/>
        <v>31</v>
      </c>
      <c r="M41" s="43">
        <v>19</v>
      </c>
      <c r="N41" s="43">
        <v>9</v>
      </c>
      <c r="O41" s="43">
        <v>3</v>
      </c>
      <c r="P41" s="43">
        <v>0</v>
      </c>
      <c r="Q41" s="43">
        <v>0</v>
      </c>
      <c r="R41" s="43">
        <v>0</v>
      </c>
      <c r="S41" s="43">
        <v>0</v>
      </c>
      <c r="T41" s="43">
        <v>0</v>
      </c>
      <c r="U41" s="43">
        <v>0</v>
      </c>
    </row>
    <row r="42" spans="3:21" ht="12" customHeight="1">
      <c r="C42" s="264" t="s">
        <v>70</v>
      </c>
      <c r="D42" s="264"/>
      <c r="E42" s="264"/>
      <c r="F42" s="264"/>
      <c r="G42" s="264"/>
      <c r="H42" s="264"/>
      <c r="I42" s="264"/>
      <c r="J42" s="264"/>
      <c r="K42" s="15"/>
      <c r="L42" s="74">
        <f t="shared" si="1"/>
        <v>7</v>
      </c>
      <c r="M42" s="43">
        <v>5</v>
      </c>
      <c r="N42" s="43">
        <v>1</v>
      </c>
      <c r="O42" s="43">
        <v>0</v>
      </c>
      <c r="P42" s="43">
        <v>0</v>
      </c>
      <c r="Q42" s="43">
        <v>1</v>
      </c>
      <c r="R42" s="43">
        <v>0</v>
      </c>
      <c r="S42" s="43">
        <v>0</v>
      </c>
      <c r="T42" s="43">
        <v>0</v>
      </c>
      <c r="U42" s="43">
        <v>0</v>
      </c>
    </row>
    <row r="43" spans="3:21" ht="12" customHeight="1">
      <c r="C43" s="264" t="s">
        <v>71</v>
      </c>
      <c r="D43" s="264"/>
      <c r="E43" s="264"/>
      <c r="F43" s="264"/>
      <c r="G43" s="264"/>
      <c r="H43" s="264"/>
      <c r="I43" s="264"/>
      <c r="J43" s="264"/>
      <c r="K43" s="15"/>
      <c r="L43" s="74">
        <f t="shared" si="1"/>
        <v>7</v>
      </c>
      <c r="M43" s="43">
        <v>1</v>
      </c>
      <c r="N43" s="43">
        <v>5</v>
      </c>
      <c r="O43" s="43">
        <v>0</v>
      </c>
      <c r="P43" s="43">
        <v>0</v>
      </c>
      <c r="Q43" s="43">
        <v>1</v>
      </c>
      <c r="R43" s="43">
        <v>0</v>
      </c>
      <c r="S43" s="43">
        <v>0</v>
      </c>
      <c r="T43" s="43">
        <v>0</v>
      </c>
      <c r="U43" s="43">
        <v>0</v>
      </c>
    </row>
    <row r="44" spans="3:21" ht="12" customHeight="1">
      <c r="C44" s="264" t="s">
        <v>72</v>
      </c>
      <c r="D44" s="264"/>
      <c r="E44" s="264"/>
      <c r="F44" s="264"/>
      <c r="G44" s="264"/>
      <c r="H44" s="264"/>
      <c r="I44" s="264"/>
      <c r="J44" s="264"/>
      <c r="K44" s="15"/>
      <c r="L44" s="74">
        <f t="shared" si="1"/>
        <v>10</v>
      </c>
      <c r="M44" s="43">
        <v>6</v>
      </c>
      <c r="N44" s="43">
        <v>0</v>
      </c>
      <c r="O44" s="43">
        <v>2</v>
      </c>
      <c r="P44" s="43">
        <v>1</v>
      </c>
      <c r="Q44" s="43">
        <v>1</v>
      </c>
      <c r="R44" s="43">
        <v>0</v>
      </c>
      <c r="S44" s="43">
        <v>0</v>
      </c>
      <c r="T44" s="43">
        <v>0</v>
      </c>
      <c r="U44" s="43">
        <v>0</v>
      </c>
    </row>
    <row r="45" spans="3:21" ht="12" customHeight="1">
      <c r="C45" s="264" t="s">
        <v>73</v>
      </c>
      <c r="D45" s="264"/>
      <c r="E45" s="264"/>
      <c r="F45" s="264"/>
      <c r="G45" s="264"/>
      <c r="H45" s="264"/>
      <c r="I45" s="264"/>
      <c r="J45" s="264"/>
      <c r="K45" s="15"/>
      <c r="L45" s="74">
        <f t="shared" si="1"/>
        <v>18</v>
      </c>
      <c r="M45" s="43">
        <v>5</v>
      </c>
      <c r="N45" s="43">
        <v>5</v>
      </c>
      <c r="O45" s="43">
        <v>4</v>
      </c>
      <c r="P45" s="43">
        <v>1</v>
      </c>
      <c r="Q45" s="43">
        <v>0</v>
      </c>
      <c r="R45" s="43">
        <v>3</v>
      </c>
      <c r="S45" s="43">
        <v>0</v>
      </c>
      <c r="T45" s="43">
        <v>0</v>
      </c>
      <c r="U45" s="43">
        <v>0</v>
      </c>
    </row>
    <row r="46" spans="3:21" ht="12" customHeight="1">
      <c r="C46" s="3"/>
      <c r="D46" s="3"/>
      <c r="E46" s="3"/>
      <c r="F46" s="3"/>
      <c r="G46" s="3"/>
      <c r="H46" s="3"/>
      <c r="I46" s="3"/>
      <c r="J46" s="3"/>
      <c r="L46" s="74"/>
      <c r="M46" s="49"/>
      <c r="N46" s="49"/>
      <c r="O46" s="49"/>
      <c r="P46" s="43"/>
      <c r="Q46" s="43"/>
      <c r="R46" s="43"/>
      <c r="S46" s="43"/>
      <c r="T46" s="43"/>
      <c r="U46" s="43"/>
    </row>
    <row r="47" spans="3:21" ht="12" customHeight="1">
      <c r="C47" s="264" t="s">
        <v>74</v>
      </c>
      <c r="D47" s="264"/>
      <c r="E47" s="264"/>
      <c r="F47" s="264"/>
      <c r="G47" s="264"/>
      <c r="H47" s="264"/>
      <c r="I47" s="264"/>
      <c r="J47" s="264"/>
      <c r="K47" s="15"/>
      <c r="L47" s="74">
        <f t="shared" si="1"/>
        <v>8</v>
      </c>
      <c r="M47" s="43">
        <v>4</v>
      </c>
      <c r="N47" s="43">
        <v>3</v>
      </c>
      <c r="O47" s="43">
        <v>1</v>
      </c>
      <c r="P47" s="43">
        <v>0</v>
      </c>
      <c r="Q47" s="43">
        <v>0</v>
      </c>
      <c r="R47" s="43">
        <v>0</v>
      </c>
      <c r="S47" s="43">
        <v>0</v>
      </c>
      <c r="T47" s="43">
        <v>0</v>
      </c>
      <c r="U47" s="43">
        <v>0</v>
      </c>
    </row>
    <row r="48" spans="3:21" ht="12" customHeight="1">
      <c r="C48" s="264" t="s">
        <v>75</v>
      </c>
      <c r="D48" s="264"/>
      <c r="E48" s="264"/>
      <c r="F48" s="264"/>
      <c r="G48" s="264"/>
      <c r="H48" s="264"/>
      <c r="I48" s="264"/>
      <c r="J48" s="264"/>
      <c r="K48" s="15"/>
      <c r="L48" s="74">
        <f t="shared" si="1"/>
        <v>9</v>
      </c>
      <c r="M48" s="43">
        <v>2</v>
      </c>
      <c r="N48" s="43">
        <v>4</v>
      </c>
      <c r="O48" s="43">
        <v>1</v>
      </c>
      <c r="P48" s="43">
        <v>1</v>
      </c>
      <c r="Q48" s="43">
        <v>1</v>
      </c>
      <c r="R48" s="43">
        <v>0</v>
      </c>
      <c r="S48" s="43">
        <v>0</v>
      </c>
      <c r="T48" s="43">
        <v>0</v>
      </c>
      <c r="U48" s="43">
        <v>0</v>
      </c>
    </row>
    <row r="49" spans="3:21" ht="12" customHeight="1">
      <c r="C49" s="264" t="s">
        <v>76</v>
      </c>
      <c r="D49" s="264"/>
      <c r="E49" s="264"/>
      <c r="F49" s="264"/>
      <c r="G49" s="264"/>
      <c r="H49" s="264"/>
      <c r="I49" s="264"/>
      <c r="J49" s="264"/>
      <c r="K49" s="15"/>
      <c r="L49" s="74">
        <f t="shared" si="1"/>
        <v>18</v>
      </c>
      <c r="M49" s="43">
        <v>12</v>
      </c>
      <c r="N49" s="43">
        <v>3</v>
      </c>
      <c r="O49" s="43">
        <v>2</v>
      </c>
      <c r="P49" s="43">
        <v>1</v>
      </c>
      <c r="Q49" s="43">
        <v>0</v>
      </c>
      <c r="R49" s="43">
        <v>0</v>
      </c>
      <c r="S49" s="43">
        <v>0</v>
      </c>
      <c r="T49" s="43">
        <v>0</v>
      </c>
      <c r="U49" s="43">
        <v>0</v>
      </c>
    </row>
    <row r="50" spans="3:21" ht="12" customHeight="1">
      <c r="C50" s="264" t="s">
        <v>77</v>
      </c>
      <c r="D50" s="264"/>
      <c r="E50" s="264"/>
      <c r="F50" s="264"/>
      <c r="G50" s="264"/>
      <c r="H50" s="264"/>
      <c r="I50" s="264"/>
      <c r="J50" s="264"/>
      <c r="K50" s="15"/>
      <c r="L50" s="74">
        <f t="shared" si="1"/>
        <v>8</v>
      </c>
      <c r="M50" s="43">
        <v>7</v>
      </c>
      <c r="N50" s="43">
        <v>1</v>
      </c>
      <c r="O50" s="43">
        <v>0</v>
      </c>
      <c r="P50" s="43">
        <v>0</v>
      </c>
      <c r="Q50" s="43">
        <v>0</v>
      </c>
      <c r="R50" s="43">
        <v>0</v>
      </c>
      <c r="S50" s="43">
        <v>0</v>
      </c>
      <c r="T50" s="43">
        <v>0</v>
      </c>
      <c r="U50" s="43">
        <v>0</v>
      </c>
    </row>
    <row r="51" spans="3:21" ht="12" customHeight="1">
      <c r="C51" s="264" t="s">
        <v>78</v>
      </c>
      <c r="D51" s="264"/>
      <c r="E51" s="264"/>
      <c r="F51" s="264"/>
      <c r="G51" s="264"/>
      <c r="H51" s="264"/>
      <c r="I51" s="264"/>
      <c r="J51" s="264"/>
      <c r="K51" s="15"/>
      <c r="L51" s="74">
        <f t="shared" si="1"/>
        <v>1</v>
      </c>
      <c r="M51" s="43">
        <v>0</v>
      </c>
      <c r="N51" s="43">
        <v>1</v>
      </c>
      <c r="O51" s="43">
        <v>0</v>
      </c>
      <c r="P51" s="43">
        <v>0</v>
      </c>
      <c r="Q51" s="43">
        <v>0</v>
      </c>
      <c r="R51" s="43">
        <v>0</v>
      </c>
      <c r="S51" s="43">
        <v>0</v>
      </c>
      <c r="T51" s="43">
        <v>0</v>
      </c>
      <c r="U51" s="43">
        <v>0</v>
      </c>
    </row>
    <row r="52" spans="3:21" ht="12" customHeight="1">
      <c r="C52" s="3"/>
      <c r="D52" s="3"/>
      <c r="E52" s="3"/>
      <c r="F52" s="3"/>
      <c r="G52" s="3"/>
      <c r="H52" s="3"/>
      <c r="I52" s="3"/>
      <c r="J52" s="3"/>
      <c r="L52" s="74"/>
      <c r="M52" s="49"/>
      <c r="N52" s="49"/>
      <c r="O52" s="49"/>
      <c r="P52" s="43"/>
      <c r="Q52" s="43"/>
      <c r="R52" s="43"/>
      <c r="S52" s="43"/>
      <c r="T52" s="43"/>
      <c r="U52" s="43"/>
    </row>
    <row r="53" spans="3:21" ht="12" customHeight="1">
      <c r="C53" s="264" t="s">
        <v>79</v>
      </c>
      <c r="D53" s="264"/>
      <c r="E53" s="264"/>
      <c r="F53" s="264"/>
      <c r="G53" s="264"/>
      <c r="H53" s="264"/>
      <c r="I53" s="264"/>
      <c r="J53" s="264"/>
      <c r="K53" s="15"/>
      <c r="L53" s="74">
        <f t="shared" si="1"/>
        <v>17</v>
      </c>
      <c r="M53" s="43">
        <v>9</v>
      </c>
      <c r="N53" s="43">
        <v>4</v>
      </c>
      <c r="O53" s="43">
        <v>2</v>
      </c>
      <c r="P53" s="43">
        <v>2</v>
      </c>
      <c r="Q53" s="43">
        <v>0</v>
      </c>
      <c r="R53" s="43">
        <v>0</v>
      </c>
      <c r="S53" s="43">
        <v>0</v>
      </c>
      <c r="T53" s="43">
        <v>0</v>
      </c>
      <c r="U53" s="43">
        <v>0</v>
      </c>
    </row>
    <row r="54" spans="3:21" ht="12" customHeight="1">
      <c r="C54" s="264" t="s">
        <v>80</v>
      </c>
      <c r="D54" s="264"/>
      <c r="E54" s="264"/>
      <c r="F54" s="264"/>
      <c r="G54" s="264"/>
      <c r="H54" s="264"/>
      <c r="I54" s="264"/>
      <c r="J54" s="264"/>
      <c r="K54" s="15"/>
      <c r="L54" s="74">
        <f t="shared" si="1"/>
        <v>1</v>
      </c>
      <c r="M54" s="43">
        <v>0</v>
      </c>
      <c r="N54" s="43">
        <v>1</v>
      </c>
      <c r="O54" s="43">
        <v>0</v>
      </c>
      <c r="P54" s="43">
        <v>0</v>
      </c>
      <c r="Q54" s="43">
        <v>0</v>
      </c>
      <c r="R54" s="43">
        <v>0</v>
      </c>
      <c r="S54" s="43">
        <v>0</v>
      </c>
      <c r="T54" s="43">
        <v>0</v>
      </c>
      <c r="U54" s="43">
        <v>0</v>
      </c>
    </row>
    <row r="55" spans="3:21" ht="12" customHeight="1">
      <c r="C55" s="264" t="s">
        <v>81</v>
      </c>
      <c r="D55" s="264"/>
      <c r="E55" s="264"/>
      <c r="F55" s="264"/>
      <c r="G55" s="264"/>
      <c r="H55" s="264"/>
      <c r="I55" s="264"/>
      <c r="J55" s="264"/>
      <c r="K55" s="15"/>
      <c r="L55" s="74">
        <f t="shared" si="1"/>
        <v>8</v>
      </c>
      <c r="M55" s="43">
        <v>4</v>
      </c>
      <c r="N55" s="43">
        <v>2</v>
      </c>
      <c r="O55" s="43">
        <v>2</v>
      </c>
      <c r="P55" s="43">
        <v>0</v>
      </c>
      <c r="Q55" s="43">
        <v>0</v>
      </c>
      <c r="R55" s="43">
        <v>0</v>
      </c>
      <c r="S55" s="43">
        <v>0</v>
      </c>
      <c r="T55" s="43">
        <v>0</v>
      </c>
      <c r="U55" s="43">
        <v>0</v>
      </c>
    </row>
    <row r="56" spans="3:21" ht="12" customHeight="1">
      <c r="C56" s="264" t="s">
        <v>82</v>
      </c>
      <c r="D56" s="264"/>
      <c r="E56" s="264"/>
      <c r="F56" s="264"/>
      <c r="G56" s="264"/>
      <c r="H56" s="264"/>
      <c r="I56" s="264"/>
      <c r="J56" s="264"/>
      <c r="K56" s="15"/>
      <c r="L56" s="74">
        <f t="shared" si="1"/>
        <v>4</v>
      </c>
      <c r="M56" s="43">
        <v>2</v>
      </c>
      <c r="N56" s="43">
        <v>1</v>
      </c>
      <c r="O56" s="43">
        <v>1</v>
      </c>
      <c r="P56" s="43">
        <v>0</v>
      </c>
      <c r="Q56" s="43">
        <v>0</v>
      </c>
      <c r="R56" s="43">
        <v>0</v>
      </c>
      <c r="S56" s="43">
        <v>0</v>
      </c>
      <c r="T56" s="43">
        <v>0</v>
      </c>
      <c r="U56" s="43">
        <v>0</v>
      </c>
    </row>
    <row r="57" spans="3:21" ht="12" customHeight="1">
      <c r="C57" s="264" t="s">
        <v>83</v>
      </c>
      <c r="D57" s="264"/>
      <c r="E57" s="264"/>
      <c r="F57" s="264"/>
      <c r="G57" s="264"/>
      <c r="H57" s="264"/>
      <c r="I57" s="264"/>
      <c r="J57" s="264"/>
      <c r="K57" s="15"/>
      <c r="L57" s="74">
        <f t="shared" si="1"/>
        <v>7</v>
      </c>
      <c r="M57" s="43">
        <v>6</v>
      </c>
      <c r="N57" s="43">
        <v>1</v>
      </c>
      <c r="O57" s="43">
        <v>0</v>
      </c>
      <c r="P57" s="43">
        <v>0</v>
      </c>
      <c r="Q57" s="43">
        <v>0</v>
      </c>
      <c r="R57" s="43">
        <v>0</v>
      </c>
      <c r="S57" s="43">
        <v>0</v>
      </c>
      <c r="T57" s="43">
        <v>0</v>
      </c>
      <c r="U57" s="43">
        <v>0</v>
      </c>
    </row>
    <row r="58" spans="3:21" ht="12" customHeight="1">
      <c r="C58" s="3"/>
      <c r="D58" s="3"/>
      <c r="E58" s="3"/>
      <c r="F58" s="3"/>
      <c r="G58" s="3"/>
      <c r="H58" s="3"/>
      <c r="I58" s="3"/>
      <c r="J58" s="3"/>
      <c r="L58" s="74"/>
      <c r="M58" s="49"/>
      <c r="N58" s="49"/>
      <c r="O58" s="49"/>
      <c r="P58" s="43"/>
      <c r="Q58" s="43"/>
      <c r="R58" s="43"/>
      <c r="S58" s="43"/>
      <c r="T58" s="43"/>
      <c r="U58" s="43"/>
    </row>
    <row r="59" spans="3:21" ht="12" customHeight="1">
      <c r="C59" s="264" t="s">
        <v>84</v>
      </c>
      <c r="D59" s="264"/>
      <c r="E59" s="264"/>
      <c r="F59" s="264"/>
      <c r="G59" s="264"/>
      <c r="H59" s="264"/>
      <c r="I59" s="264"/>
      <c r="J59" s="264"/>
      <c r="K59" s="15"/>
      <c r="L59" s="74">
        <f t="shared" si="1"/>
        <v>20</v>
      </c>
      <c r="M59" s="43">
        <v>7</v>
      </c>
      <c r="N59" s="43">
        <v>10</v>
      </c>
      <c r="O59" s="43">
        <v>0</v>
      </c>
      <c r="P59" s="43">
        <v>1</v>
      </c>
      <c r="Q59" s="43">
        <v>0</v>
      </c>
      <c r="R59" s="43">
        <v>1</v>
      </c>
      <c r="S59" s="43">
        <v>1</v>
      </c>
      <c r="T59" s="43">
        <v>0</v>
      </c>
      <c r="U59" s="43">
        <v>0</v>
      </c>
    </row>
    <row r="60" spans="3:21" ht="12" customHeight="1">
      <c r="C60" s="264" t="s">
        <v>85</v>
      </c>
      <c r="D60" s="264"/>
      <c r="E60" s="264"/>
      <c r="F60" s="264"/>
      <c r="G60" s="264"/>
      <c r="H60" s="264"/>
      <c r="I60" s="264"/>
      <c r="J60" s="264"/>
      <c r="K60" s="15"/>
      <c r="L60" s="74">
        <f t="shared" si="1"/>
        <v>0</v>
      </c>
      <c r="M60" s="43">
        <v>0</v>
      </c>
      <c r="N60" s="43">
        <v>0</v>
      </c>
      <c r="O60" s="43">
        <v>0</v>
      </c>
      <c r="P60" s="43">
        <v>0</v>
      </c>
      <c r="Q60" s="43">
        <v>0</v>
      </c>
      <c r="R60" s="43">
        <v>0</v>
      </c>
      <c r="S60" s="43">
        <v>0</v>
      </c>
      <c r="T60" s="43">
        <v>0</v>
      </c>
      <c r="U60" s="43">
        <v>0</v>
      </c>
    </row>
    <row r="61" spans="3:21" ht="12" customHeight="1">
      <c r="C61" s="264" t="s">
        <v>86</v>
      </c>
      <c r="D61" s="264"/>
      <c r="E61" s="264"/>
      <c r="F61" s="264"/>
      <c r="G61" s="264"/>
      <c r="H61" s="264"/>
      <c r="I61" s="264"/>
      <c r="J61" s="264"/>
      <c r="K61" s="15"/>
      <c r="L61" s="74">
        <f t="shared" si="1"/>
        <v>14</v>
      </c>
      <c r="M61" s="43">
        <v>6</v>
      </c>
      <c r="N61" s="43">
        <v>5</v>
      </c>
      <c r="O61" s="43">
        <v>2</v>
      </c>
      <c r="P61" s="43">
        <v>0</v>
      </c>
      <c r="Q61" s="43">
        <v>0</v>
      </c>
      <c r="R61" s="43">
        <v>1</v>
      </c>
      <c r="S61" s="43">
        <v>0</v>
      </c>
      <c r="T61" s="43">
        <v>0</v>
      </c>
      <c r="U61" s="43">
        <v>0</v>
      </c>
    </row>
    <row r="62" spans="3:21" ht="12" customHeight="1">
      <c r="C62" s="264" t="s">
        <v>87</v>
      </c>
      <c r="D62" s="264"/>
      <c r="E62" s="264"/>
      <c r="F62" s="264"/>
      <c r="G62" s="264"/>
      <c r="H62" s="264"/>
      <c r="I62" s="264"/>
      <c r="J62" s="264"/>
      <c r="K62" s="15"/>
      <c r="L62" s="74">
        <f t="shared" si="1"/>
        <v>14</v>
      </c>
      <c r="M62" s="43">
        <v>9</v>
      </c>
      <c r="N62" s="43">
        <v>4</v>
      </c>
      <c r="O62" s="43">
        <v>1</v>
      </c>
      <c r="P62" s="43">
        <v>0</v>
      </c>
      <c r="Q62" s="43">
        <v>0</v>
      </c>
      <c r="R62" s="43">
        <v>0</v>
      </c>
      <c r="S62" s="43">
        <v>0</v>
      </c>
      <c r="T62" s="43">
        <v>0</v>
      </c>
      <c r="U62" s="43">
        <v>0</v>
      </c>
    </row>
    <row r="63" spans="3:21" ht="12" customHeight="1">
      <c r="C63" s="264" t="s">
        <v>88</v>
      </c>
      <c r="D63" s="264"/>
      <c r="E63" s="264"/>
      <c r="F63" s="264"/>
      <c r="G63" s="264"/>
      <c r="H63" s="264"/>
      <c r="I63" s="264"/>
      <c r="J63" s="264"/>
      <c r="K63" s="15"/>
      <c r="L63" s="74">
        <f t="shared" si="1"/>
        <v>38</v>
      </c>
      <c r="M63" s="43">
        <v>22</v>
      </c>
      <c r="N63" s="43">
        <v>11</v>
      </c>
      <c r="O63" s="43">
        <v>5</v>
      </c>
      <c r="P63" s="43">
        <v>0</v>
      </c>
      <c r="Q63" s="43">
        <v>0</v>
      </c>
      <c r="R63" s="43">
        <v>0</v>
      </c>
      <c r="S63" s="43">
        <v>0</v>
      </c>
      <c r="T63" s="43">
        <v>0</v>
      </c>
      <c r="U63" s="43">
        <v>0</v>
      </c>
    </row>
    <row r="64" spans="3:21" ht="12" customHeight="1">
      <c r="C64" s="3"/>
      <c r="D64" s="3"/>
      <c r="E64" s="3"/>
      <c r="F64" s="3"/>
      <c r="G64" s="3"/>
      <c r="H64" s="3"/>
      <c r="I64" s="3"/>
      <c r="J64" s="3"/>
      <c r="K64" s="3"/>
      <c r="L64" s="74"/>
      <c r="M64" s="43"/>
      <c r="N64" s="43"/>
      <c r="O64" s="43"/>
      <c r="P64" s="43"/>
      <c r="Q64" s="43"/>
      <c r="R64" s="43"/>
      <c r="S64" s="43"/>
      <c r="T64" s="43"/>
      <c r="U64" s="43"/>
    </row>
    <row r="65" spans="3:21" ht="12" customHeight="1">
      <c r="C65" s="264" t="s">
        <v>89</v>
      </c>
      <c r="D65" s="264"/>
      <c r="E65" s="264"/>
      <c r="F65" s="264"/>
      <c r="G65" s="264"/>
      <c r="H65" s="264"/>
      <c r="I65" s="264"/>
      <c r="J65" s="264"/>
      <c r="K65" s="15"/>
      <c r="L65" s="74">
        <f t="shared" si="1"/>
        <v>20</v>
      </c>
      <c r="M65" s="43">
        <v>13</v>
      </c>
      <c r="N65" s="43">
        <v>4</v>
      </c>
      <c r="O65" s="43">
        <v>3</v>
      </c>
      <c r="P65" s="43">
        <v>0</v>
      </c>
      <c r="Q65" s="43">
        <v>0</v>
      </c>
      <c r="R65" s="43">
        <v>0</v>
      </c>
      <c r="S65" s="43">
        <v>0</v>
      </c>
      <c r="T65" s="43">
        <v>0</v>
      </c>
      <c r="U65" s="43">
        <v>0</v>
      </c>
    </row>
    <row r="66" spans="2:21" ht="12" customHeight="1">
      <c r="B66" s="7"/>
      <c r="C66" s="7"/>
      <c r="D66" s="7"/>
      <c r="E66" s="7"/>
      <c r="F66" s="7"/>
      <c r="G66" s="7"/>
      <c r="H66" s="7"/>
      <c r="I66" s="7"/>
      <c r="J66" s="7"/>
      <c r="K66" s="7"/>
      <c r="L66" s="68"/>
      <c r="M66" s="7"/>
      <c r="N66" s="7"/>
      <c r="O66" s="7"/>
      <c r="P66" s="7"/>
      <c r="Q66" s="7"/>
      <c r="R66" s="7"/>
      <c r="S66" s="7"/>
      <c r="T66" s="7"/>
      <c r="U66" s="7"/>
    </row>
    <row r="67" spans="2:6" ht="12" customHeight="1">
      <c r="B67" s="266" t="s">
        <v>41</v>
      </c>
      <c r="C67" s="266"/>
      <c r="D67" s="266"/>
      <c r="E67" s="5" t="s">
        <v>256</v>
      </c>
      <c r="F67" s="206" t="s">
        <v>91</v>
      </c>
    </row>
    <row r="68" ht="12" customHeight="1"/>
  </sheetData>
  <sheetProtection/>
  <mergeCells count="51">
    <mergeCell ref="C18:J18"/>
    <mergeCell ref="C17:J17"/>
    <mergeCell ref="L5:L6"/>
    <mergeCell ref="C14:J14"/>
    <mergeCell ref="C13:J13"/>
    <mergeCell ref="C12:J12"/>
    <mergeCell ref="C11:J11"/>
    <mergeCell ref="B5:K6"/>
    <mergeCell ref="C15:J15"/>
    <mergeCell ref="C8:J8"/>
    <mergeCell ref="C27:J27"/>
    <mergeCell ref="C26:J26"/>
    <mergeCell ref="C25:J25"/>
    <mergeCell ref="C24:J24"/>
    <mergeCell ref="C23:J23"/>
    <mergeCell ref="C21:J21"/>
    <mergeCell ref="C20:J20"/>
    <mergeCell ref="C19:J19"/>
    <mergeCell ref="C29:J29"/>
    <mergeCell ref="C42:J42"/>
    <mergeCell ref="C41:J41"/>
    <mergeCell ref="C39:J39"/>
    <mergeCell ref="C38:J38"/>
    <mergeCell ref="C37:J37"/>
    <mergeCell ref="C36:J36"/>
    <mergeCell ref="C35:J35"/>
    <mergeCell ref="C33:J33"/>
    <mergeCell ref="C32:J32"/>
    <mergeCell ref="C43:J43"/>
    <mergeCell ref="C51:J51"/>
    <mergeCell ref="C50:J50"/>
    <mergeCell ref="C49:J49"/>
    <mergeCell ref="C48:J48"/>
    <mergeCell ref="C30:J30"/>
    <mergeCell ref="C31:J31"/>
    <mergeCell ref="C53:J53"/>
    <mergeCell ref="B67:D67"/>
    <mergeCell ref="B3:U3"/>
    <mergeCell ref="C65:J65"/>
    <mergeCell ref="C63:J63"/>
    <mergeCell ref="C62:J62"/>
    <mergeCell ref="C47:J47"/>
    <mergeCell ref="C45:J45"/>
    <mergeCell ref="C56:J56"/>
    <mergeCell ref="C44:J44"/>
    <mergeCell ref="C55:J55"/>
    <mergeCell ref="C61:J61"/>
    <mergeCell ref="C60:J60"/>
    <mergeCell ref="C59:J59"/>
    <mergeCell ref="C57:J57"/>
    <mergeCell ref="C54:J54"/>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AA69"/>
  <sheetViews>
    <sheetView zoomScalePageLayoutView="0" workbookViewId="0" topLeftCell="A1">
      <selection activeCell="B3" sqref="B3:W3"/>
    </sheetView>
  </sheetViews>
  <sheetFormatPr defaultColWidth="9.00390625" defaultRowHeight="10.5" customHeight="1"/>
  <cols>
    <col min="1" max="11" width="1.625" style="4" customWidth="1"/>
    <col min="12" max="23" width="6.875" style="4" customWidth="1"/>
    <col min="24" max="24" width="1.25" style="4" customWidth="1"/>
    <col min="25" max="25" width="9.00390625" style="4" customWidth="1"/>
    <col min="26" max="26" width="13.50390625" style="4" bestFit="1" customWidth="1"/>
    <col min="27" max="16384" width="9.00390625" style="4" customWidth="1"/>
  </cols>
  <sheetData>
    <row r="1" ht="10.5" customHeight="1">
      <c r="A1" s="207" t="s">
        <v>351</v>
      </c>
    </row>
    <row r="3" spans="2:24" s="2" customFormat="1" ht="18" customHeight="1">
      <c r="B3" s="273" t="s">
        <v>368</v>
      </c>
      <c r="C3" s="273"/>
      <c r="D3" s="273"/>
      <c r="E3" s="273"/>
      <c r="F3" s="273"/>
      <c r="G3" s="273"/>
      <c r="H3" s="273"/>
      <c r="I3" s="273"/>
      <c r="J3" s="273"/>
      <c r="K3" s="273"/>
      <c r="L3" s="273"/>
      <c r="M3" s="273"/>
      <c r="N3" s="273"/>
      <c r="O3" s="273"/>
      <c r="P3" s="273"/>
      <c r="Q3" s="273"/>
      <c r="R3" s="273"/>
      <c r="S3" s="273"/>
      <c r="T3" s="273"/>
      <c r="U3" s="273"/>
      <c r="V3" s="273"/>
      <c r="W3" s="273"/>
      <c r="X3" s="20"/>
    </row>
    <row r="4" spans="2:24" ht="12.75" customHeight="1">
      <c r="B4" s="7"/>
      <c r="C4" s="7"/>
      <c r="D4" s="7"/>
      <c r="E4" s="7"/>
      <c r="F4" s="7"/>
      <c r="G4" s="7"/>
      <c r="H4" s="7"/>
      <c r="I4" s="7"/>
      <c r="J4" s="7"/>
      <c r="K4" s="7"/>
      <c r="L4" s="7"/>
      <c r="M4" s="7"/>
      <c r="N4" s="7"/>
      <c r="O4" s="7"/>
      <c r="P4" s="7"/>
      <c r="Q4" s="7"/>
      <c r="R4" s="7"/>
      <c r="T4" s="7"/>
      <c r="U4" s="62"/>
      <c r="V4" s="62"/>
      <c r="W4" s="62"/>
      <c r="X4" s="3"/>
    </row>
    <row r="5" spans="2:24" ht="16.5" customHeight="1">
      <c r="B5" s="3"/>
      <c r="C5" s="3"/>
      <c r="K5" s="3"/>
      <c r="L5" s="267" t="s">
        <v>151</v>
      </c>
      <c r="M5" s="116">
        <v>9</v>
      </c>
      <c r="N5" s="116">
        <v>10</v>
      </c>
      <c r="O5" s="116">
        <v>11</v>
      </c>
      <c r="P5" s="116">
        <v>12</v>
      </c>
      <c r="Q5" s="116">
        <v>13</v>
      </c>
      <c r="R5" s="116">
        <v>14</v>
      </c>
      <c r="S5" s="117">
        <v>15</v>
      </c>
      <c r="T5" s="116">
        <v>16</v>
      </c>
      <c r="U5" s="116">
        <v>17</v>
      </c>
      <c r="V5" s="116">
        <v>18</v>
      </c>
      <c r="W5" s="116">
        <v>19</v>
      </c>
      <c r="X5" s="6"/>
    </row>
    <row r="6" spans="2:24" ht="16.5" customHeight="1">
      <c r="B6" s="286" t="s">
        <v>162</v>
      </c>
      <c r="C6" s="286"/>
      <c r="D6" s="286"/>
      <c r="E6" s="286"/>
      <c r="F6" s="286"/>
      <c r="G6" s="286"/>
      <c r="H6" s="286"/>
      <c r="I6" s="286"/>
      <c r="J6" s="286"/>
      <c r="K6" s="287"/>
      <c r="L6" s="281"/>
      <c r="M6" s="282" t="s">
        <v>161</v>
      </c>
      <c r="N6" s="274" t="s">
        <v>182</v>
      </c>
      <c r="O6" s="274" t="s">
        <v>42</v>
      </c>
      <c r="P6" s="277" t="s">
        <v>163</v>
      </c>
      <c r="Q6" s="277" t="s">
        <v>164</v>
      </c>
      <c r="R6" s="274" t="s">
        <v>181</v>
      </c>
      <c r="S6" s="274" t="s">
        <v>327</v>
      </c>
      <c r="T6" s="274" t="s">
        <v>92</v>
      </c>
      <c r="U6" s="274" t="s">
        <v>93</v>
      </c>
      <c r="V6" s="288" t="s">
        <v>180</v>
      </c>
      <c r="W6" s="284" t="s">
        <v>94</v>
      </c>
      <c r="X6" s="55"/>
    </row>
    <row r="7" spans="2:24" ht="16.5" customHeight="1">
      <c r="B7" s="286"/>
      <c r="C7" s="286"/>
      <c r="D7" s="286"/>
      <c r="E7" s="286"/>
      <c r="F7" s="286"/>
      <c r="G7" s="286"/>
      <c r="H7" s="286"/>
      <c r="I7" s="286"/>
      <c r="J7" s="286"/>
      <c r="K7" s="287"/>
      <c r="L7" s="281"/>
      <c r="M7" s="282"/>
      <c r="N7" s="290"/>
      <c r="O7" s="283"/>
      <c r="P7" s="277"/>
      <c r="Q7" s="277"/>
      <c r="R7" s="274"/>
      <c r="S7" s="275"/>
      <c r="T7" s="283"/>
      <c r="U7" s="274"/>
      <c r="V7" s="288"/>
      <c r="W7" s="284"/>
      <c r="X7" s="55"/>
    </row>
    <row r="8" spans="2:27" ht="16.5" customHeight="1">
      <c r="B8" s="63"/>
      <c r="C8" s="63"/>
      <c r="D8" s="76"/>
      <c r="E8" s="76"/>
      <c r="F8" s="76"/>
      <c r="G8" s="76"/>
      <c r="H8" s="76"/>
      <c r="I8" s="76"/>
      <c r="J8" s="76"/>
      <c r="K8" s="77"/>
      <c r="L8" s="268"/>
      <c r="M8" s="278"/>
      <c r="N8" s="291"/>
      <c r="O8" s="279"/>
      <c r="P8" s="278"/>
      <c r="Q8" s="278"/>
      <c r="R8" s="279"/>
      <c r="S8" s="276"/>
      <c r="T8" s="279"/>
      <c r="U8" s="279"/>
      <c r="V8" s="289"/>
      <c r="W8" s="285"/>
      <c r="X8" s="56"/>
      <c r="Z8" s="4" t="s">
        <v>147</v>
      </c>
      <c r="AA8" s="4" t="s">
        <v>148</v>
      </c>
    </row>
    <row r="9" spans="12:24" ht="12" customHeight="1">
      <c r="L9" s="67"/>
      <c r="M9" s="115"/>
      <c r="N9" s="115"/>
      <c r="O9" s="115"/>
      <c r="P9" s="115"/>
      <c r="Q9" s="115"/>
      <c r="R9" s="115"/>
      <c r="S9" s="115"/>
      <c r="T9" s="32"/>
      <c r="U9" s="115"/>
      <c r="V9" s="115"/>
      <c r="W9" s="32"/>
      <c r="X9" s="3"/>
    </row>
    <row r="10" spans="3:27" s="12" customFormat="1" ht="12" customHeight="1">
      <c r="C10" s="280" t="s">
        <v>43</v>
      </c>
      <c r="D10" s="280"/>
      <c r="E10" s="280"/>
      <c r="F10" s="280"/>
      <c r="G10" s="280"/>
      <c r="H10" s="280"/>
      <c r="I10" s="280"/>
      <c r="J10" s="280"/>
      <c r="K10" s="118"/>
      <c r="L10" s="42">
        <f aca="true" t="shared" si="0" ref="L10:W10">SUM(L13:L67)</f>
        <v>699</v>
      </c>
      <c r="M10" s="42">
        <f t="shared" si="0"/>
        <v>48</v>
      </c>
      <c r="N10" s="42">
        <f t="shared" si="0"/>
        <v>1</v>
      </c>
      <c r="O10" s="42">
        <f t="shared" si="0"/>
        <v>110</v>
      </c>
      <c r="P10" s="42">
        <f t="shared" si="0"/>
        <v>10</v>
      </c>
      <c r="Q10" s="42">
        <f t="shared" si="0"/>
        <v>39</v>
      </c>
      <c r="R10" s="42">
        <f t="shared" si="0"/>
        <v>29</v>
      </c>
      <c r="S10" s="42">
        <f t="shared" si="0"/>
        <v>116</v>
      </c>
      <c r="T10" s="42">
        <f t="shared" si="0"/>
        <v>7</v>
      </c>
      <c r="U10" s="42">
        <f t="shared" si="0"/>
        <v>0</v>
      </c>
      <c r="V10" s="42">
        <f t="shared" si="0"/>
        <v>37</v>
      </c>
      <c r="W10" s="42">
        <f t="shared" si="0"/>
        <v>5</v>
      </c>
      <c r="X10" s="39"/>
      <c r="Z10" s="44">
        <f>SUM(M10:W10)</f>
        <v>402</v>
      </c>
      <c r="AA10" s="12">
        <f>SUM('7-5'!AA10)</f>
        <v>297</v>
      </c>
    </row>
    <row r="11" spans="3:26" s="12" customFormat="1" ht="12" customHeight="1">
      <c r="C11" s="9"/>
      <c r="D11" s="9"/>
      <c r="E11" s="9"/>
      <c r="F11" s="9"/>
      <c r="G11" s="9"/>
      <c r="H11" s="9"/>
      <c r="I11" s="9"/>
      <c r="J11" s="9"/>
      <c r="K11" s="118"/>
      <c r="L11" s="42"/>
      <c r="M11" s="42"/>
      <c r="N11" s="42"/>
      <c r="O11" s="42"/>
      <c r="P11" s="42"/>
      <c r="Q11" s="42"/>
      <c r="R11" s="42"/>
      <c r="S11" s="42"/>
      <c r="T11" s="42"/>
      <c r="U11" s="42"/>
      <c r="V11" s="42"/>
      <c r="W11" s="42"/>
      <c r="X11" s="39"/>
      <c r="Z11" s="44"/>
    </row>
    <row r="12" spans="12:27" ht="12" customHeight="1">
      <c r="L12" s="93"/>
      <c r="M12" s="49"/>
      <c r="N12" s="49"/>
      <c r="O12" s="49"/>
      <c r="P12" s="49"/>
      <c r="Q12" s="49"/>
      <c r="R12" s="49"/>
      <c r="S12" s="49"/>
      <c r="T12" s="43"/>
      <c r="U12" s="49"/>
      <c r="V12" s="49"/>
      <c r="W12" s="49"/>
      <c r="X12" s="41"/>
      <c r="Z12" s="44"/>
      <c r="AA12" s="12"/>
    </row>
    <row r="13" spans="3:27" ht="12" customHeight="1">
      <c r="C13" s="265" t="s">
        <v>44</v>
      </c>
      <c r="D13" s="265"/>
      <c r="E13" s="265"/>
      <c r="F13" s="265"/>
      <c r="G13" s="265"/>
      <c r="H13" s="265"/>
      <c r="I13" s="265"/>
      <c r="J13" s="265"/>
      <c r="K13" s="119"/>
      <c r="L13" s="43">
        <f>SUM(Z13:AA13)</f>
        <v>6</v>
      </c>
      <c r="M13" s="43">
        <v>0</v>
      </c>
      <c r="N13" s="43">
        <v>0</v>
      </c>
      <c r="O13" s="43">
        <v>0</v>
      </c>
      <c r="P13" s="43">
        <v>0</v>
      </c>
      <c r="Q13" s="43">
        <v>1</v>
      </c>
      <c r="R13" s="43">
        <v>0</v>
      </c>
      <c r="S13" s="43">
        <v>3</v>
      </c>
      <c r="T13" s="43">
        <v>0</v>
      </c>
      <c r="U13" s="43">
        <v>0</v>
      </c>
      <c r="V13" s="43">
        <v>1</v>
      </c>
      <c r="W13" s="43">
        <v>0</v>
      </c>
      <c r="X13" s="41"/>
      <c r="Z13" s="44">
        <f>SUM(M13:W13)</f>
        <v>5</v>
      </c>
      <c r="AA13" s="12">
        <f>SUM('7-5'!AA13)</f>
        <v>1</v>
      </c>
    </row>
    <row r="14" spans="3:27" ht="12" customHeight="1">
      <c r="C14" s="265" t="s">
        <v>45</v>
      </c>
      <c r="D14" s="265"/>
      <c r="E14" s="265"/>
      <c r="F14" s="265"/>
      <c r="G14" s="265"/>
      <c r="H14" s="265"/>
      <c r="I14" s="265"/>
      <c r="J14" s="265"/>
      <c r="K14" s="119"/>
      <c r="L14" s="43">
        <f>SUM(Z14:AA14)</f>
        <v>3</v>
      </c>
      <c r="M14" s="43">
        <v>0</v>
      </c>
      <c r="N14" s="43">
        <v>0</v>
      </c>
      <c r="O14" s="43">
        <v>1</v>
      </c>
      <c r="P14" s="43">
        <v>0</v>
      </c>
      <c r="Q14" s="43">
        <v>0</v>
      </c>
      <c r="R14" s="43">
        <v>0</v>
      </c>
      <c r="S14" s="43">
        <v>0</v>
      </c>
      <c r="T14" s="43">
        <v>0</v>
      </c>
      <c r="U14" s="43">
        <v>0</v>
      </c>
      <c r="V14" s="43">
        <v>0</v>
      </c>
      <c r="W14" s="43">
        <v>0</v>
      </c>
      <c r="X14" s="41"/>
      <c r="Z14" s="44">
        <f>SUM(M14:W14)</f>
        <v>1</v>
      </c>
      <c r="AA14" s="12">
        <f>SUM('7-5'!AA14)</f>
        <v>2</v>
      </c>
    </row>
    <row r="15" spans="3:27" ht="12" customHeight="1">
      <c r="C15" s="265" t="s">
        <v>46</v>
      </c>
      <c r="D15" s="265"/>
      <c r="E15" s="265"/>
      <c r="F15" s="265"/>
      <c r="G15" s="265"/>
      <c r="H15" s="265"/>
      <c r="I15" s="265"/>
      <c r="J15" s="265"/>
      <c r="K15" s="119"/>
      <c r="L15" s="43">
        <f>SUM(Z15:AA15)</f>
        <v>4</v>
      </c>
      <c r="M15" s="43">
        <v>0</v>
      </c>
      <c r="N15" s="43">
        <v>0</v>
      </c>
      <c r="O15" s="43">
        <v>0</v>
      </c>
      <c r="P15" s="43">
        <v>0</v>
      </c>
      <c r="Q15" s="43">
        <v>1</v>
      </c>
      <c r="R15" s="43">
        <v>0</v>
      </c>
      <c r="S15" s="43">
        <v>1</v>
      </c>
      <c r="T15" s="43">
        <v>0</v>
      </c>
      <c r="U15" s="43">
        <v>0</v>
      </c>
      <c r="V15" s="43">
        <v>0</v>
      </c>
      <c r="W15" s="43">
        <v>0</v>
      </c>
      <c r="X15" s="41"/>
      <c r="Z15" s="44">
        <f>SUM(M15:W15)</f>
        <v>2</v>
      </c>
      <c r="AA15" s="12">
        <f>SUM('7-5'!AA15)</f>
        <v>2</v>
      </c>
    </row>
    <row r="16" spans="3:27" ht="12" customHeight="1">
      <c r="C16" s="265" t="s">
        <v>47</v>
      </c>
      <c r="D16" s="265"/>
      <c r="E16" s="265"/>
      <c r="F16" s="265"/>
      <c r="G16" s="265"/>
      <c r="H16" s="265"/>
      <c r="I16" s="265"/>
      <c r="J16" s="265"/>
      <c r="K16" s="119"/>
      <c r="L16" s="43">
        <f>SUM(Z16:AA16)</f>
        <v>13</v>
      </c>
      <c r="M16" s="43">
        <v>2</v>
      </c>
      <c r="N16" s="43">
        <v>0</v>
      </c>
      <c r="O16" s="43">
        <v>0</v>
      </c>
      <c r="P16" s="43">
        <v>0</v>
      </c>
      <c r="Q16" s="43">
        <v>2</v>
      </c>
      <c r="R16" s="43">
        <v>0</v>
      </c>
      <c r="S16" s="43">
        <v>1</v>
      </c>
      <c r="T16" s="43">
        <v>0</v>
      </c>
      <c r="U16" s="43">
        <v>0</v>
      </c>
      <c r="V16" s="43">
        <v>0</v>
      </c>
      <c r="W16" s="43">
        <v>0</v>
      </c>
      <c r="X16" s="41"/>
      <c r="Z16" s="44">
        <f>SUM(M16:W16)</f>
        <v>5</v>
      </c>
      <c r="AA16" s="12">
        <f>SUM('7-5'!AA16)</f>
        <v>8</v>
      </c>
    </row>
    <row r="17" spans="3:27" ht="12" customHeight="1">
      <c r="C17" s="265" t="s">
        <v>48</v>
      </c>
      <c r="D17" s="265"/>
      <c r="E17" s="265"/>
      <c r="F17" s="265"/>
      <c r="G17" s="265"/>
      <c r="H17" s="265"/>
      <c r="I17" s="265"/>
      <c r="J17" s="265"/>
      <c r="K17" s="119"/>
      <c r="L17" s="43">
        <f>SUM(Z17:AA17)</f>
        <v>8</v>
      </c>
      <c r="M17" s="43">
        <v>1</v>
      </c>
      <c r="N17" s="43">
        <v>0</v>
      </c>
      <c r="O17" s="43">
        <v>1</v>
      </c>
      <c r="P17" s="43">
        <v>0</v>
      </c>
      <c r="Q17" s="43">
        <v>1</v>
      </c>
      <c r="R17" s="43">
        <v>0</v>
      </c>
      <c r="S17" s="43">
        <v>1</v>
      </c>
      <c r="T17" s="43">
        <v>0</v>
      </c>
      <c r="U17" s="43">
        <v>0</v>
      </c>
      <c r="V17" s="43">
        <v>0</v>
      </c>
      <c r="W17" s="43">
        <v>0</v>
      </c>
      <c r="X17" s="41"/>
      <c r="Z17" s="44">
        <f>SUM(M17:W17)</f>
        <v>4</v>
      </c>
      <c r="AA17" s="12">
        <f>SUM('7-5'!AA17)</f>
        <v>4</v>
      </c>
    </row>
    <row r="18" spans="3:27" ht="12" customHeight="1">
      <c r="C18" s="19"/>
      <c r="D18" s="19"/>
      <c r="E18" s="19"/>
      <c r="F18" s="19"/>
      <c r="G18" s="19"/>
      <c r="H18" s="19"/>
      <c r="I18" s="19"/>
      <c r="J18" s="19"/>
      <c r="K18" s="119"/>
      <c r="L18" s="43"/>
      <c r="M18" s="49"/>
      <c r="N18" s="49"/>
      <c r="O18" s="49"/>
      <c r="P18" s="49"/>
      <c r="Q18" s="49"/>
      <c r="R18" s="49"/>
      <c r="S18" s="49"/>
      <c r="T18" s="43"/>
      <c r="U18" s="49"/>
      <c r="V18" s="49"/>
      <c r="W18" s="49"/>
      <c r="X18" s="41"/>
      <c r="Z18" s="44"/>
      <c r="AA18" s="12"/>
    </row>
    <row r="19" spans="3:27" ht="12" customHeight="1">
      <c r="C19" s="265" t="s">
        <v>49</v>
      </c>
      <c r="D19" s="265"/>
      <c r="E19" s="265"/>
      <c r="F19" s="265"/>
      <c r="G19" s="265"/>
      <c r="H19" s="265"/>
      <c r="I19" s="265"/>
      <c r="J19" s="265"/>
      <c r="K19" s="119"/>
      <c r="L19" s="43">
        <f>SUM(Z19:AA19)</f>
        <v>13</v>
      </c>
      <c r="M19" s="43">
        <v>0</v>
      </c>
      <c r="N19" s="43">
        <v>0</v>
      </c>
      <c r="O19" s="43">
        <v>1</v>
      </c>
      <c r="P19" s="43">
        <v>0</v>
      </c>
      <c r="Q19" s="43">
        <v>1</v>
      </c>
      <c r="R19" s="43">
        <v>1</v>
      </c>
      <c r="S19" s="43">
        <v>2</v>
      </c>
      <c r="T19" s="43">
        <v>1</v>
      </c>
      <c r="U19" s="43">
        <v>0</v>
      </c>
      <c r="V19" s="43">
        <v>1</v>
      </c>
      <c r="W19" s="43">
        <v>0</v>
      </c>
      <c r="X19" s="41"/>
      <c r="Z19" s="44">
        <f>SUM(M19:W19)</f>
        <v>7</v>
      </c>
      <c r="AA19" s="12">
        <f>SUM('7-5'!AA19)</f>
        <v>6</v>
      </c>
    </row>
    <row r="20" spans="3:27" ht="12" customHeight="1">
      <c r="C20" s="265" t="s">
        <v>50</v>
      </c>
      <c r="D20" s="265"/>
      <c r="E20" s="265"/>
      <c r="F20" s="265"/>
      <c r="G20" s="265"/>
      <c r="H20" s="265"/>
      <c r="I20" s="265"/>
      <c r="J20" s="265"/>
      <c r="K20" s="119"/>
      <c r="L20" s="43">
        <f>SUM(Z20:AA20)</f>
        <v>10</v>
      </c>
      <c r="M20" s="43">
        <v>0</v>
      </c>
      <c r="N20" s="43">
        <v>0</v>
      </c>
      <c r="O20" s="43">
        <v>1</v>
      </c>
      <c r="P20" s="43">
        <v>0</v>
      </c>
      <c r="Q20" s="43">
        <v>0</v>
      </c>
      <c r="R20" s="43">
        <v>0</v>
      </c>
      <c r="S20" s="43">
        <v>5</v>
      </c>
      <c r="T20" s="43">
        <v>0</v>
      </c>
      <c r="U20" s="43">
        <v>0</v>
      </c>
      <c r="V20" s="43">
        <v>0</v>
      </c>
      <c r="W20" s="43">
        <v>0</v>
      </c>
      <c r="X20" s="41"/>
      <c r="Z20" s="44">
        <f>SUM(M20:W20)</f>
        <v>6</v>
      </c>
      <c r="AA20" s="12">
        <f>SUM('7-5'!AA20)</f>
        <v>4</v>
      </c>
    </row>
    <row r="21" spans="3:27" ht="12" customHeight="1">
      <c r="C21" s="265" t="s">
        <v>51</v>
      </c>
      <c r="D21" s="265"/>
      <c r="E21" s="265"/>
      <c r="F21" s="265"/>
      <c r="G21" s="265"/>
      <c r="H21" s="265"/>
      <c r="I21" s="265"/>
      <c r="J21" s="265"/>
      <c r="K21" s="119"/>
      <c r="L21" s="43">
        <f>SUM(Z21:AA21)</f>
        <v>17</v>
      </c>
      <c r="M21" s="43">
        <v>2</v>
      </c>
      <c r="N21" s="43">
        <v>0</v>
      </c>
      <c r="O21" s="43">
        <v>1</v>
      </c>
      <c r="P21" s="43">
        <v>1</v>
      </c>
      <c r="Q21" s="43">
        <v>0</v>
      </c>
      <c r="R21" s="43">
        <v>2</v>
      </c>
      <c r="S21" s="43">
        <v>6</v>
      </c>
      <c r="T21" s="43">
        <v>0</v>
      </c>
      <c r="U21" s="43">
        <v>0</v>
      </c>
      <c r="V21" s="43">
        <v>1</v>
      </c>
      <c r="W21" s="43">
        <v>0</v>
      </c>
      <c r="X21" s="41"/>
      <c r="Z21" s="44">
        <f>SUM(M21:W21)</f>
        <v>13</v>
      </c>
      <c r="AA21" s="12">
        <f>SUM('7-5'!AA21)</f>
        <v>4</v>
      </c>
    </row>
    <row r="22" spans="3:27" ht="12" customHeight="1">
      <c r="C22" s="265" t="s">
        <v>52</v>
      </c>
      <c r="D22" s="265"/>
      <c r="E22" s="265"/>
      <c r="F22" s="265"/>
      <c r="G22" s="265"/>
      <c r="H22" s="265"/>
      <c r="I22" s="265"/>
      <c r="J22" s="265"/>
      <c r="K22" s="119"/>
      <c r="L22" s="43">
        <f>SUM(Z22:AA22)</f>
        <v>5</v>
      </c>
      <c r="M22" s="43">
        <v>1</v>
      </c>
      <c r="N22" s="43">
        <v>0</v>
      </c>
      <c r="O22" s="43">
        <v>1</v>
      </c>
      <c r="P22" s="43">
        <v>0</v>
      </c>
      <c r="Q22" s="43">
        <v>0</v>
      </c>
      <c r="R22" s="43">
        <v>0</v>
      </c>
      <c r="S22" s="43">
        <v>0</v>
      </c>
      <c r="T22" s="43">
        <v>0</v>
      </c>
      <c r="U22" s="43">
        <v>0</v>
      </c>
      <c r="V22" s="43">
        <v>0</v>
      </c>
      <c r="W22" s="43">
        <v>0</v>
      </c>
      <c r="X22" s="41"/>
      <c r="Z22" s="44">
        <f>SUM(M22:W22)</f>
        <v>2</v>
      </c>
      <c r="AA22" s="12">
        <f>SUM('7-5'!AA22)</f>
        <v>3</v>
      </c>
    </row>
    <row r="23" spans="3:27" ht="12" customHeight="1">
      <c r="C23" s="265" t="s">
        <v>53</v>
      </c>
      <c r="D23" s="265"/>
      <c r="E23" s="265"/>
      <c r="F23" s="265"/>
      <c r="G23" s="265"/>
      <c r="H23" s="265"/>
      <c r="I23" s="265"/>
      <c r="J23" s="265"/>
      <c r="K23" s="119"/>
      <c r="L23" s="43">
        <f>SUM(Z23:AA23)</f>
        <v>5</v>
      </c>
      <c r="M23" s="43">
        <v>1</v>
      </c>
      <c r="N23" s="43">
        <v>0</v>
      </c>
      <c r="O23" s="43">
        <v>0</v>
      </c>
      <c r="P23" s="43">
        <v>0</v>
      </c>
      <c r="Q23" s="43">
        <v>0</v>
      </c>
      <c r="R23" s="43">
        <v>0</v>
      </c>
      <c r="S23" s="43">
        <v>3</v>
      </c>
      <c r="T23" s="43">
        <v>0</v>
      </c>
      <c r="U23" s="43">
        <v>0</v>
      </c>
      <c r="V23" s="43">
        <v>0</v>
      </c>
      <c r="W23" s="43">
        <v>0</v>
      </c>
      <c r="X23" s="41"/>
      <c r="Z23" s="44">
        <f>SUM(M23:W23)</f>
        <v>4</v>
      </c>
      <c r="AA23" s="12">
        <f>SUM('7-5'!AA23)</f>
        <v>1</v>
      </c>
    </row>
    <row r="24" spans="3:27" ht="12" customHeight="1">
      <c r="C24" s="19"/>
      <c r="D24" s="19"/>
      <c r="E24" s="19"/>
      <c r="F24" s="19"/>
      <c r="G24" s="19"/>
      <c r="H24" s="19"/>
      <c r="I24" s="19"/>
      <c r="J24" s="19"/>
      <c r="K24" s="119"/>
      <c r="L24" s="43"/>
      <c r="M24" s="49"/>
      <c r="N24" s="49"/>
      <c r="O24" s="49"/>
      <c r="P24" s="49"/>
      <c r="Q24" s="49"/>
      <c r="R24" s="49"/>
      <c r="S24" s="49"/>
      <c r="T24" s="43"/>
      <c r="U24" s="49"/>
      <c r="V24" s="49"/>
      <c r="W24" s="49"/>
      <c r="X24" s="41"/>
      <c r="Z24" s="44"/>
      <c r="AA24" s="12"/>
    </row>
    <row r="25" spans="3:27" ht="12" customHeight="1">
      <c r="C25" s="265" t="s">
        <v>54</v>
      </c>
      <c r="D25" s="265"/>
      <c r="E25" s="265"/>
      <c r="F25" s="265"/>
      <c r="G25" s="265"/>
      <c r="H25" s="265"/>
      <c r="I25" s="265"/>
      <c r="J25" s="265"/>
      <c r="K25" s="119"/>
      <c r="L25" s="43">
        <f>SUM(Z25:AA25)</f>
        <v>6</v>
      </c>
      <c r="M25" s="43">
        <v>0</v>
      </c>
      <c r="N25" s="43">
        <v>0</v>
      </c>
      <c r="O25" s="43">
        <v>1</v>
      </c>
      <c r="P25" s="43">
        <v>0</v>
      </c>
      <c r="Q25" s="43">
        <v>0</v>
      </c>
      <c r="R25" s="43">
        <v>0</v>
      </c>
      <c r="S25" s="43">
        <v>1</v>
      </c>
      <c r="T25" s="43">
        <v>0</v>
      </c>
      <c r="U25" s="43">
        <v>0</v>
      </c>
      <c r="V25" s="43">
        <v>0</v>
      </c>
      <c r="W25" s="43">
        <v>0</v>
      </c>
      <c r="X25" s="41"/>
      <c r="Z25" s="44">
        <f>SUM(M25:W25)</f>
        <v>2</v>
      </c>
      <c r="AA25" s="12">
        <f>SUM('7-5'!AA25)</f>
        <v>4</v>
      </c>
    </row>
    <row r="26" spans="3:27" ht="12" customHeight="1">
      <c r="C26" s="265" t="s">
        <v>55</v>
      </c>
      <c r="D26" s="265"/>
      <c r="E26" s="265"/>
      <c r="F26" s="265"/>
      <c r="G26" s="265"/>
      <c r="H26" s="265"/>
      <c r="I26" s="265"/>
      <c r="J26" s="265"/>
      <c r="K26" s="119"/>
      <c r="L26" s="43">
        <f>SUM(Z26:AA26)</f>
        <v>17</v>
      </c>
      <c r="M26" s="43">
        <v>0</v>
      </c>
      <c r="N26" s="43">
        <v>0</v>
      </c>
      <c r="O26" s="43">
        <v>2</v>
      </c>
      <c r="P26" s="43">
        <v>0</v>
      </c>
      <c r="Q26" s="43">
        <v>0</v>
      </c>
      <c r="R26" s="43">
        <v>0</v>
      </c>
      <c r="S26" s="43">
        <v>5</v>
      </c>
      <c r="T26" s="43">
        <v>0</v>
      </c>
      <c r="U26" s="43">
        <v>0</v>
      </c>
      <c r="V26" s="43">
        <v>1</v>
      </c>
      <c r="W26" s="43">
        <v>0</v>
      </c>
      <c r="X26" s="41"/>
      <c r="Z26" s="44">
        <f>SUM(M26:W26)</f>
        <v>8</v>
      </c>
      <c r="AA26" s="12">
        <f>SUM('7-5'!AA26)</f>
        <v>9</v>
      </c>
    </row>
    <row r="27" spans="3:27" ht="12" customHeight="1">
      <c r="C27" s="265" t="s">
        <v>56</v>
      </c>
      <c r="D27" s="265"/>
      <c r="E27" s="265"/>
      <c r="F27" s="265"/>
      <c r="G27" s="265"/>
      <c r="H27" s="265"/>
      <c r="I27" s="265"/>
      <c r="J27" s="265"/>
      <c r="K27" s="119"/>
      <c r="L27" s="43">
        <f>SUM(Z27:AA27)</f>
        <v>5</v>
      </c>
      <c r="M27" s="43">
        <v>1</v>
      </c>
      <c r="N27" s="43">
        <v>0</v>
      </c>
      <c r="O27" s="43">
        <v>2</v>
      </c>
      <c r="P27" s="43">
        <v>0</v>
      </c>
      <c r="Q27" s="43">
        <v>0</v>
      </c>
      <c r="R27" s="43">
        <v>0</v>
      </c>
      <c r="S27" s="43">
        <v>1</v>
      </c>
      <c r="T27" s="43">
        <v>0</v>
      </c>
      <c r="U27" s="43">
        <v>0</v>
      </c>
      <c r="V27" s="43">
        <v>0</v>
      </c>
      <c r="W27" s="43">
        <v>0</v>
      </c>
      <c r="X27" s="41"/>
      <c r="Z27" s="44">
        <f>SUM(M27:W27)</f>
        <v>4</v>
      </c>
      <c r="AA27" s="12">
        <f>SUM('7-5'!AA27)</f>
        <v>1</v>
      </c>
    </row>
    <row r="28" spans="3:27" ht="12" customHeight="1">
      <c r="C28" s="265" t="s">
        <v>57</v>
      </c>
      <c r="D28" s="265"/>
      <c r="E28" s="265"/>
      <c r="F28" s="265"/>
      <c r="G28" s="265"/>
      <c r="H28" s="265"/>
      <c r="I28" s="265"/>
      <c r="J28" s="265"/>
      <c r="K28" s="119"/>
      <c r="L28" s="43">
        <f>SUM(Z28:AA28)</f>
        <v>5</v>
      </c>
      <c r="M28" s="43">
        <v>0</v>
      </c>
      <c r="N28" s="43">
        <v>0</v>
      </c>
      <c r="O28" s="43">
        <v>1</v>
      </c>
      <c r="P28" s="43">
        <v>0</v>
      </c>
      <c r="Q28" s="43">
        <v>1</v>
      </c>
      <c r="R28" s="43">
        <v>0</v>
      </c>
      <c r="S28" s="43">
        <v>0</v>
      </c>
      <c r="T28" s="43">
        <v>0</v>
      </c>
      <c r="U28" s="43">
        <v>0</v>
      </c>
      <c r="V28" s="43">
        <v>0</v>
      </c>
      <c r="W28" s="43">
        <v>0</v>
      </c>
      <c r="X28" s="41"/>
      <c r="Z28" s="44">
        <f>SUM(M28:W28)</f>
        <v>2</v>
      </c>
      <c r="AA28" s="12">
        <f>SUM('7-5'!AA28)</f>
        <v>3</v>
      </c>
    </row>
    <row r="29" spans="3:27" ht="12" customHeight="1">
      <c r="C29" s="265" t="s">
        <v>58</v>
      </c>
      <c r="D29" s="265"/>
      <c r="E29" s="265"/>
      <c r="F29" s="265"/>
      <c r="G29" s="265"/>
      <c r="H29" s="265"/>
      <c r="I29" s="265"/>
      <c r="J29" s="265"/>
      <c r="K29" s="119"/>
      <c r="L29" s="43">
        <f>SUM(Z29:AA29)</f>
        <v>31</v>
      </c>
      <c r="M29" s="43">
        <v>2</v>
      </c>
      <c r="N29" s="43">
        <v>0</v>
      </c>
      <c r="O29" s="43">
        <v>3</v>
      </c>
      <c r="P29" s="43">
        <v>1</v>
      </c>
      <c r="Q29" s="43">
        <v>1</v>
      </c>
      <c r="R29" s="43">
        <v>1</v>
      </c>
      <c r="S29" s="43">
        <v>7</v>
      </c>
      <c r="T29" s="43">
        <v>0</v>
      </c>
      <c r="U29" s="43">
        <v>0</v>
      </c>
      <c r="V29" s="43">
        <v>1</v>
      </c>
      <c r="W29" s="43">
        <v>0</v>
      </c>
      <c r="X29" s="41"/>
      <c r="Z29" s="44">
        <f>SUM(M29:W29)</f>
        <v>16</v>
      </c>
      <c r="AA29" s="12">
        <f>SUM('7-5'!AA29)</f>
        <v>15</v>
      </c>
    </row>
    <row r="30" spans="3:27" ht="12" customHeight="1">
      <c r="C30" s="19"/>
      <c r="D30" s="19"/>
      <c r="E30" s="19"/>
      <c r="F30" s="19"/>
      <c r="G30" s="19"/>
      <c r="H30" s="19"/>
      <c r="I30" s="19"/>
      <c r="J30" s="19"/>
      <c r="K30" s="119"/>
      <c r="L30" s="43"/>
      <c r="M30" s="49"/>
      <c r="N30" s="49"/>
      <c r="O30" s="49"/>
      <c r="P30" s="49"/>
      <c r="Q30" s="49"/>
      <c r="R30" s="49"/>
      <c r="S30" s="49"/>
      <c r="T30" s="43"/>
      <c r="U30" s="49"/>
      <c r="V30" s="49"/>
      <c r="W30" s="49"/>
      <c r="X30" s="41"/>
      <c r="Z30" s="44"/>
      <c r="AA30" s="12"/>
    </row>
    <row r="31" spans="3:27" ht="12" customHeight="1">
      <c r="C31" s="265" t="s">
        <v>59</v>
      </c>
      <c r="D31" s="265"/>
      <c r="E31" s="265"/>
      <c r="F31" s="265"/>
      <c r="G31" s="265"/>
      <c r="H31" s="265"/>
      <c r="I31" s="265"/>
      <c r="J31" s="265"/>
      <c r="K31" s="119"/>
      <c r="L31" s="43">
        <f>SUM(Z31:AA31)</f>
        <v>9</v>
      </c>
      <c r="M31" s="43">
        <v>0</v>
      </c>
      <c r="N31" s="43">
        <v>0</v>
      </c>
      <c r="O31" s="43">
        <v>0</v>
      </c>
      <c r="P31" s="43">
        <v>0</v>
      </c>
      <c r="Q31" s="43">
        <v>0</v>
      </c>
      <c r="R31" s="43">
        <v>0</v>
      </c>
      <c r="S31" s="43">
        <v>5</v>
      </c>
      <c r="T31" s="43">
        <v>0</v>
      </c>
      <c r="U31" s="43">
        <v>0</v>
      </c>
      <c r="V31" s="43">
        <v>1</v>
      </c>
      <c r="W31" s="43">
        <v>0</v>
      </c>
      <c r="X31" s="41"/>
      <c r="Z31" s="44">
        <f>SUM(M31:W31)</f>
        <v>6</v>
      </c>
      <c r="AA31" s="12">
        <f>SUM('7-5'!AA31)</f>
        <v>3</v>
      </c>
    </row>
    <row r="32" spans="3:27" ht="12" customHeight="1">
      <c r="C32" s="265" t="s">
        <v>60</v>
      </c>
      <c r="D32" s="265"/>
      <c r="E32" s="265"/>
      <c r="F32" s="265"/>
      <c r="G32" s="265"/>
      <c r="H32" s="265"/>
      <c r="I32" s="265"/>
      <c r="J32" s="265"/>
      <c r="K32" s="119"/>
      <c r="L32" s="43">
        <f>SUM(Z32:AA32)</f>
        <v>33</v>
      </c>
      <c r="M32" s="43">
        <v>3</v>
      </c>
      <c r="N32" s="43">
        <v>0</v>
      </c>
      <c r="O32" s="43">
        <v>2</v>
      </c>
      <c r="P32" s="43">
        <v>0</v>
      </c>
      <c r="Q32" s="43">
        <v>1</v>
      </c>
      <c r="R32" s="43">
        <v>4</v>
      </c>
      <c r="S32" s="43">
        <v>3</v>
      </c>
      <c r="T32" s="43">
        <v>0</v>
      </c>
      <c r="U32" s="43">
        <v>0</v>
      </c>
      <c r="V32" s="43">
        <v>0</v>
      </c>
      <c r="W32" s="43">
        <v>0</v>
      </c>
      <c r="X32" s="41"/>
      <c r="Z32" s="44">
        <f>SUM(M32:W32)</f>
        <v>13</v>
      </c>
      <c r="AA32" s="12">
        <f>SUM('7-5'!AA32)</f>
        <v>20</v>
      </c>
    </row>
    <row r="33" spans="3:27" ht="12" customHeight="1">
      <c r="C33" s="265" t="s">
        <v>61</v>
      </c>
      <c r="D33" s="265"/>
      <c r="E33" s="265"/>
      <c r="F33" s="265"/>
      <c r="G33" s="265"/>
      <c r="H33" s="265"/>
      <c r="I33" s="265"/>
      <c r="J33" s="265"/>
      <c r="K33" s="119"/>
      <c r="L33" s="43">
        <f>SUM(Z33:AA33)</f>
        <v>27</v>
      </c>
      <c r="M33" s="43">
        <v>0</v>
      </c>
      <c r="N33" s="43">
        <v>0</v>
      </c>
      <c r="O33" s="43">
        <v>2</v>
      </c>
      <c r="P33" s="43">
        <v>2</v>
      </c>
      <c r="Q33" s="43">
        <v>1</v>
      </c>
      <c r="R33" s="43">
        <v>2</v>
      </c>
      <c r="S33" s="43">
        <v>8</v>
      </c>
      <c r="T33" s="43">
        <v>1</v>
      </c>
      <c r="U33" s="43">
        <v>0</v>
      </c>
      <c r="V33" s="43">
        <v>2</v>
      </c>
      <c r="W33" s="43">
        <v>0</v>
      </c>
      <c r="X33" s="41"/>
      <c r="Z33" s="44">
        <f>SUM(M33:W33)</f>
        <v>18</v>
      </c>
      <c r="AA33" s="12">
        <f>SUM('7-5'!AA33)</f>
        <v>9</v>
      </c>
    </row>
    <row r="34" spans="3:27" ht="12" customHeight="1">
      <c r="C34" s="265" t="s">
        <v>62</v>
      </c>
      <c r="D34" s="265"/>
      <c r="E34" s="265"/>
      <c r="F34" s="265"/>
      <c r="G34" s="265"/>
      <c r="H34" s="265"/>
      <c r="I34" s="265"/>
      <c r="J34" s="265"/>
      <c r="K34" s="119"/>
      <c r="L34" s="43">
        <f>SUM(Z34:AA34)</f>
        <v>17</v>
      </c>
      <c r="M34" s="43">
        <v>2</v>
      </c>
      <c r="N34" s="43">
        <v>0</v>
      </c>
      <c r="O34" s="43">
        <v>4</v>
      </c>
      <c r="P34" s="43">
        <v>0</v>
      </c>
      <c r="Q34" s="43">
        <v>1</v>
      </c>
      <c r="R34" s="43">
        <v>0</v>
      </c>
      <c r="S34" s="43">
        <v>4</v>
      </c>
      <c r="T34" s="43">
        <v>0</v>
      </c>
      <c r="U34" s="43">
        <v>0</v>
      </c>
      <c r="V34" s="43">
        <v>0</v>
      </c>
      <c r="W34" s="43">
        <v>0</v>
      </c>
      <c r="X34" s="41"/>
      <c r="Z34" s="44">
        <f>SUM(M34:W34)</f>
        <v>11</v>
      </c>
      <c r="AA34" s="12">
        <f>SUM('7-5'!AA34)</f>
        <v>6</v>
      </c>
    </row>
    <row r="35" spans="3:27" ht="12" customHeight="1">
      <c r="C35" s="265" t="s">
        <v>63</v>
      </c>
      <c r="D35" s="265"/>
      <c r="E35" s="265"/>
      <c r="F35" s="265"/>
      <c r="G35" s="265"/>
      <c r="H35" s="265"/>
      <c r="I35" s="265"/>
      <c r="J35" s="265"/>
      <c r="K35" s="119"/>
      <c r="L35" s="43">
        <f>SUM(Z35:AA35)</f>
        <v>33</v>
      </c>
      <c r="M35" s="43">
        <v>1</v>
      </c>
      <c r="N35" s="43">
        <v>0</v>
      </c>
      <c r="O35" s="43">
        <v>13</v>
      </c>
      <c r="P35" s="43">
        <v>1</v>
      </c>
      <c r="Q35" s="43">
        <v>2</v>
      </c>
      <c r="R35" s="43">
        <v>3</v>
      </c>
      <c r="S35" s="43">
        <v>2</v>
      </c>
      <c r="T35" s="43">
        <v>1</v>
      </c>
      <c r="U35" s="43">
        <v>0</v>
      </c>
      <c r="V35" s="43">
        <v>2</v>
      </c>
      <c r="W35" s="43">
        <v>1</v>
      </c>
      <c r="X35" s="41"/>
      <c r="Z35" s="44">
        <f>SUM(M35:W35)</f>
        <v>26</v>
      </c>
      <c r="AA35" s="12">
        <f>SUM('7-5'!AA35)</f>
        <v>7</v>
      </c>
    </row>
    <row r="36" spans="3:27" ht="12" customHeight="1">
      <c r="C36" s="19"/>
      <c r="D36" s="19"/>
      <c r="E36" s="19"/>
      <c r="F36" s="19"/>
      <c r="G36" s="19"/>
      <c r="H36" s="19"/>
      <c r="I36" s="19"/>
      <c r="J36" s="19"/>
      <c r="K36" s="119"/>
      <c r="L36" s="43"/>
      <c r="M36" s="49"/>
      <c r="N36" s="49"/>
      <c r="O36" s="49"/>
      <c r="P36" s="49"/>
      <c r="Q36" s="49"/>
      <c r="R36" s="49"/>
      <c r="S36" s="49"/>
      <c r="T36" s="43"/>
      <c r="U36" s="49"/>
      <c r="V36" s="49"/>
      <c r="W36" s="49"/>
      <c r="X36" s="41"/>
      <c r="Z36" s="44"/>
      <c r="AA36" s="12"/>
    </row>
    <row r="37" spans="3:27" ht="12" customHeight="1">
      <c r="C37" s="265" t="s">
        <v>64</v>
      </c>
      <c r="D37" s="265"/>
      <c r="E37" s="265"/>
      <c r="F37" s="265"/>
      <c r="G37" s="265"/>
      <c r="H37" s="265"/>
      <c r="I37" s="265"/>
      <c r="J37" s="265"/>
      <c r="K37" s="119"/>
      <c r="L37" s="43">
        <f>SUM(Z37:AA37)</f>
        <v>35</v>
      </c>
      <c r="M37" s="43">
        <v>5</v>
      </c>
      <c r="N37" s="43">
        <v>0</v>
      </c>
      <c r="O37" s="43">
        <v>4</v>
      </c>
      <c r="P37" s="43">
        <v>0</v>
      </c>
      <c r="Q37" s="43">
        <v>0</v>
      </c>
      <c r="R37" s="43">
        <v>2</v>
      </c>
      <c r="S37" s="43">
        <v>5</v>
      </c>
      <c r="T37" s="43">
        <v>0</v>
      </c>
      <c r="U37" s="43">
        <v>0</v>
      </c>
      <c r="V37" s="43">
        <v>2</v>
      </c>
      <c r="W37" s="43">
        <v>0</v>
      </c>
      <c r="X37" s="41"/>
      <c r="Z37" s="44">
        <f>SUM(M37:W37)</f>
        <v>18</v>
      </c>
      <c r="AA37" s="12">
        <f>SUM('7-5'!AA37)</f>
        <v>17</v>
      </c>
    </row>
    <row r="38" spans="3:27" ht="12" customHeight="1">
      <c r="C38" s="265" t="s">
        <v>65</v>
      </c>
      <c r="D38" s="265"/>
      <c r="E38" s="265"/>
      <c r="F38" s="265"/>
      <c r="G38" s="265"/>
      <c r="H38" s="265"/>
      <c r="I38" s="265"/>
      <c r="J38" s="265"/>
      <c r="K38" s="119"/>
      <c r="L38" s="43">
        <f>SUM(Z38:AA38)</f>
        <v>78</v>
      </c>
      <c r="M38" s="43">
        <v>3</v>
      </c>
      <c r="N38" s="43">
        <v>0</v>
      </c>
      <c r="O38" s="43">
        <v>4</v>
      </c>
      <c r="P38" s="43">
        <v>0</v>
      </c>
      <c r="Q38" s="43">
        <v>2</v>
      </c>
      <c r="R38" s="43">
        <v>1</v>
      </c>
      <c r="S38" s="43">
        <v>15</v>
      </c>
      <c r="T38" s="43">
        <v>2</v>
      </c>
      <c r="U38" s="43">
        <v>0</v>
      </c>
      <c r="V38" s="43">
        <v>4</v>
      </c>
      <c r="W38" s="43">
        <v>1</v>
      </c>
      <c r="X38" s="41"/>
      <c r="Z38" s="44">
        <f>SUM(M38:W38)</f>
        <v>32</v>
      </c>
      <c r="AA38" s="12">
        <f>SUM('7-5'!AA38)</f>
        <v>46</v>
      </c>
    </row>
    <row r="39" spans="3:27" ht="12" customHeight="1">
      <c r="C39" s="265" t="s">
        <v>66</v>
      </c>
      <c r="D39" s="265"/>
      <c r="E39" s="265"/>
      <c r="F39" s="265"/>
      <c r="G39" s="265"/>
      <c r="H39" s="265"/>
      <c r="I39" s="265"/>
      <c r="J39" s="265"/>
      <c r="K39" s="119"/>
      <c r="L39" s="43">
        <f>SUM(Z39:AA39)</f>
        <v>37</v>
      </c>
      <c r="M39" s="43">
        <v>3</v>
      </c>
      <c r="N39" s="43">
        <v>0</v>
      </c>
      <c r="O39" s="43">
        <v>14</v>
      </c>
      <c r="P39" s="43">
        <v>0</v>
      </c>
      <c r="Q39" s="43">
        <v>3</v>
      </c>
      <c r="R39" s="43">
        <v>3</v>
      </c>
      <c r="S39" s="43">
        <v>4</v>
      </c>
      <c r="T39" s="43">
        <v>0</v>
      </c>
      <c r="U39" s="43">
        <v>0</v>
      </c>
      <c r="V39" s="43">
        <v>1</v>
      </c>
      <c r="W39" s="43">
        <v>0</v>
      </c>
      <c r="X39" s="41"/>
      <c r="Z39" s="44">
        <f>SUM(M39:W39)</f>
        <v>28</v>
      </c>
      <c r="AA39" s="12">
        <f>SUM('7-5'!AA39)</f>
        <v>9</v>
      </c>
    </row>
    <row r="40" spans="3:27" ht="12" customHeight="1">
      <c r="C40" s="265" t="s">
        <v>67</v>
      </c>
      <c r="D40" s="265"/>
      <c r="E40" s="265"/>
      <c r="F40" s="265"/>
      <c r="G40" s="265"/>
      <c r="H40" s="265"/>
      <c r="I40" s="265"/>
      <c r="J40" s="265"/>
      <c r="K40" s="119"/>
      <c r="L40" s="43">
        <f>SUM(Z40:AA40)</f>
        <v>0</v>
      </c>
      <c r="M40" s="43">
        <v>0</v>
      </c>
      <c r="N40" s="43">
        <v>0</v>
      </c>
      <c r="O40" s="43">
        <v>0</v>
      </c>
      <c r="P40" s="43">
        <v>0</v>
      </c>
      <c r="Q40" s="43">
        <v>0</v>
      </c>
      <c r="R40" s="43">
        <v>0</v>
      </c>
      <c r="S40" s="43">
        <v>0</v>
      </c>
      <c r="T40" s="43">
        <v>0</v>
      </c>
      <c r="U40" s="43">
        <v>0</v>
      </c>
      <c r="V40" s="43">
        <v>0</v>
      </c>
      <c r="W40" s="43">
        <v>0</v>
      </c>
      <c r="X40" s="41"/>
      <c r="Z40" s="44">
        <f>SUM(M40:W40)</f>
        <v>0</v>
      </c>
      <c r="AA40" s="12">
        <f>SUM('7-5'!AA40)</f>
        <v>0</v>
      </c>
    </row>
    <row r="41" spans="3:27" ht="12" customHeight="1">
      <c r="C41" s="265" t="s">
        <v>68</v>
      </c>
      <c r="D41" s="265"/>
      <c r="E41" s="265"/>
      <c r="F41" s="265"/>
      <c r="G41" s="265"/>
      <c r="H41" s="265"/>
      <c r="I41" s="265"/>
      <c r="J41" s="265"/>
      <c r="K41" s="119"/>
      <c r="L41" s="43">
        <f>SUM(Z41:AA41)</f>
        <v>22</v>
      </c>
      <c r="M41" s="43">
        <v>2</v>
      </c>
      <c r="N41" s="43">
        <v>0</v>
      </c>
      <c r="O41" s="43">
        <v>4</v>
      </c>
      <c r="P41" s="43">
        <v>1</v>
      </c>
      <c r="Q41" s="43">
        <v>2</v>
      </c>
      <c r="R41" s="43">
        <v>1</v>
      </c>
      <c r="S41" s="43">
        <v>1</v>
      </c>
      <c r="T41" s="43">
        <v>0</v>
      </c>
      <c r="U41" s="43">
        <v>0</v>
      </c>
      <c r="V41" s="43">
        <v>3</v>
      </c>
      <c r="W41" s="43">
        <v>0</v>
      </c>
      <c r="X41" s="41"/>
      <c r="Z41" s="44">
        <f>SUM(M41:W41)</f>
        <v>14</v>
      </c>
      <c r="AA41" s="12">
        <f>SUM('7-5'!AA41)</f>
        <v>8</v>
      </c>
    </row>
    <row r="42" spans="11:27" ht="12" customHeight="1">
      <c r="K42" s="120"/>
      <c r="L42" s="43"/>
      <c r="M42" s="49"/>
      <c r="N42" s="49"/>
      <c r="O42" s="49"/>
      <c r="P42" s="49"/>
      <c r="Q42" s="49"/>
      <c r="R42" s="49"/>
      <c r="S42" s="49"/>
      <c r="T42" s="43"/>
      <c r="U42" s="49"/>
      <c r="V42" s="49"/>
      <c r="W42" s="49"/>
      <c r="X42" s="41"/>
      <c r="Z42" s="44"/>
      <c r="AA42" s="12"/>
    </row>
    <row r="43" spans="3:27" ht="12" customHeight="1">
      <c r="C43" s="272" t="s">
        <v>69</v>
      </c>
      <c r="D43" s="272"/>
      <c r="E43" s="272"/>
      <c r="F43" s="272"/>
      <c r="G43" s="272"/>
      <c r="H43" s="272"/>
      <c r="I43" s="272"/>
      <c r="J43" s="272"/>
      <c r="K43" s="121"/>
      <c r="L43" s="43">
        <f>SUM(Z43:AA43)</f>
        <v>31</v>
      </c>
      <c r="M43" s="43">
        <v>0</v>
      </c>
      <c r="N43" s="43">
        <v>0</v>
      </c>
      <c r="O43" s="43">
        <v>12</v>
      </c>
      <c r="P43" s="43">
        <v>0</v>
      </c>
      <c r="Q43" s="43">
        <v>1</v>
      </c>
      <c r="R43" s="43">
        <v>3</v>
      </c>
      <c r="S43" s="43">
        <v>3</v>
      </c>
      <c r="T43" s="43">
        <v>0</v>
      </c>
      <c r="U43" s="43">
        <v>0</v>
      </c>
      <c r="V43" s="43">
        <v>0</v>
      </c>
      <c r="W43" s="43">
        <v>1</v>
      </c>
      <c r="X43" s="41"/>
      <c r="Z43" s="44">
        <f>SUM(M43:W43)</f>
        <v>20</v>
      </c>
      <c r="AA43" s="12">
        <f>SUM('7-5'!AA43)</f>
        <v>11</v>
      </c>
    </row>
    <row r="44" spans="3:27" ht="12" customHeight="1">
      <c r="C44" s="272" t="s">
        <v>70</v>
      </c>
      <c r="D44" s="272"/>
      <c r="E44" s="272"/>
      <c r="F44" s="272"/>
      <c r="G44" s="272"/>
      <c r="H44" s="272"/>
      <c r="I44" s="272"/>
      <c r="J44" s="272"/>
      <c r="K44" s="121"/>
      <c r="L44" s="43">
        <f>SUM(Z44:AA44)</f>
        <v>7</v>
      </c>
      <c r="M44" s="43">
        <v>1</v>
      </c>
      <c r="N44" s="43">
        <v>0</v>
      </c>
      <c r="O44" s="43">
        <v>2</v>
      </c>
      <c r="P44" s="43">
        <v>0</v>
      </c>
      <c r="Q44" s="43">
        <v>0</v>
      </c>
      <c r="R44" s="43">
        <v>0</v>
      </c>
      <c r="S44" s="43">
        <v>0</v>
      </c>
      <c r="T44" s="43">
        <v>0</v>
      </c>
      <c r="U44" s="43">
        <v>0</v>
      </c>
      <c r="V44" s="43">
        <v>1</v>
      </c>
      <c r="W44" s="43">
        <v>0</v>
      </c>
      <c r="X44" s="41"/>
      <c r="Z44" s="44">
        <f>SUM(M44:W44)</f>
        <v>4</v>
      </c>
      <c r="AA44" s="12">
        <f>SUM('7-5'!AA44)</f>
        <v>3</v>
      </c>
    </row>
    <row r="45" spans="3:27" ht="12" customHeight="1">
      <c r="C45" s="272" t="s">
        <v>71</v>
      </c>
      <c r="D45" s="272"/>
      <c r="E45" s="272"/>
      <c r="F45" s="272"/>
      <c r="G45" s="272"/>
      <c r="H45" s="272"/>
      <c r="I45" s="272"/>
      <c r="J45" s="272"/>
      <c r="K45" s="121"/>
      <c r="L45" s="43">
        <f>SUM(Z45:AA45)</f>
        <v>7</v>
      </c>
      <c r="M45" s="43">
        <v>2</v>
      </c>
      <c r="N45" s="43">
        <v>0</v>
      </c>
      <c r="O45" s="43">
        <v>2</v>
      </c>
      <c r="P45" s="43">
        <v>0</v>
      </c>
      <c r="Q45" s="43">
        <v>0</v>
      </c>
      <c r="R45" s="43">
        <v>0</v>
      </c>
      <c r="S45" s="43">
        <v>0</v>
      </c>
      <c r="T45" s="43">
        <v>0</v>
      </c>
      <c r="U45" s="43">
        <v>0</v>
      </c>
      <c r="V45" s="43">
        <v>2</v>
      </c>
      <c r="W45" s="43">
        <v>1</v>
      </c>
      <c r="X45" s="41"/>
      <c r="Z45" s="44">
        <f>SUM(M45:W45)</f>
        <v>7</v>
      </c>
      <c r="AA45" s="12">
        <f>SUM('7-5'!AA45)</f>
        <v>0</v>
      </c>
    </row>
    <row r="46" spans="3:27" ht="12" customHeight="1">
      <c r="C46" s="272" t="s">
        <v>72</v>
      </c>
      <c r="D46" s="272"/>
      <c r="E46" s="272"/>
      <c r="F46" s="272"/>
      <c r="G46" s="272"/>
      <c r="H46" s="272"/>
      <c r="I46" s="272"/>
      <c r="J46" s="272"/>
      <c r="K46" s="121"/>
      <c r="L46" s="43">
        <f>SUM(Z46:AA46)</f>
        <v>10</v>
      </c>
      <c r="M46" s="43">
        <v>2</v>
      </c>
      <c r="N46" s="43">
        <v>0</v>
      </c>
      <c r="O46" s="43">
        <v>1</v>
      </c>
      <c r="P46" s="43">
        <v>0</v>
      </c>
      <c r="Q46" s="43">
        <v>0</v>
      </c>
      <c r="R46" s="43">
        <v>0</v>
      </c>
      <c r="S46" s="43">
        <v>0</v>
      </c>
      <c r="T46" s="43">
        <v>0</v>
      </c>
      <c r="U46" s="43">
        <v>0</v>
      </c>
      <c r="V46" s="43">
        <v>0</v>
      </c>
      <c r="W46" s="43">
        <v>0</v>
      </c>
      <c r="X46" s="41"/>
      <c r="Z46" s="44">
        <f>SUM(M46:W46)</f>
        <v>3</v>
      </c>
      <c r="AA46" s="12">
        <f>SUM('7-5'!AA46)</f>
        <v>7</v>
      </c>
    </row>
    <row r="47" spans="3:27" ht="12" customHeight="1">
      <c r="C47" s="272" t="s">
        <v>73</v>
      </c>
      <c r="D47" s="272"/>
      <c r="E47" s="272"/>
      <c r="F47" s="272"/>
      <c r="G47" s="272"/>
      <c r="H47" s="272"/>
      <c r="I47" s="272"/>
      <c r="J47" s="272"/>
      <c r="K47" s="121"/>
      <c r="L47" s="43">
        <f>SUM(Z47:AA47)</f>
        <v>18</v>
      </c>
      <c r="M47" s="43">
        <v>1</v>
      </c>
      <c r="N47" s="43">
        <v>0</v>
      </c>
      <c r="O47" s="43">
        <v>2</v>
      </c>
      <c r="P47" s="43">
        <v>0</v>
      </c>
      <c r="Q47" s="43">
        <v>1</v>
      </c>
      <c r="R47" s="43">
        <v>1</v>
      </c>
      <c r="S47" s="43">
        <v>3</v>
      </c>
      <c r="T47" s="43">
        <v>0</v>
      </c>
      <c r="U47" s="43">
        <v>0</v>
      </c>
      <c r="V47" s="43">
        <v>1</v>
      </c>
      <c r="W47" s="43">
        <v>0</v>
      </c>
      <c r="X47" s="41"/>
      <c r="Z47" s="44">
        <f>SUM(M47:W47)</f>
        <v>9</v>
      </c>
      <c r="AA47" s="12">
        <f>SUM('7-5'!AA47)</f>
        <v>9</v>
      </c>
    </row>
    <row r="48" spans="11:27" ht="12" customHeight="1">
      <c r="K48" s="120"/>
      <c r="L48" s="43"/>
      <c r="M48" s="49"/>
      <c r="N48" s="49"/>
      <c r="O48" s="49"/>
      <c r="P48" s="49"/>
      <c r="Q48" s="49"/>
      <c r="R48" s="49"/>
      <c r="S48" s="49"/>
      <c r="T48" s="43"/>
      <c r="U48" s="49"/>
      <c r="V48" s="49"/>
      <c r="W48" s="49"/>
      <c r="X48" s="41"/>
      <c r="Z48" s="44"/>
      <c r="AA48" s="12"/>
    </row>
    <row r="49" spans="3:27" ht="12" customHeight="1">
      <c r="C49" s="272" t="s">
        <v>74</v>
      </c>
      <c r="D49" s="272"/>
      <c r="E49" s="272"/>
      <c r="F49" s="272"/>
      <c r="G49" s="272"/>
      <c r="H49" s="272"/>
      <c r="I49" s="272"/>
      <c r="J49" s="272"/>
      <c r="K49" s="121"/>
      <c r="L49" s="43">
        <f>SUM(Z49:AA49)</f>
        <v>8</v>
      </c>
      <c r="M49" s="43">
        <v>1</v>
      </c>
      <c r="N49" s="43">
        <v>0</v>
      </c>
      <c r="O49" s="43">
        <v>1</v>
      </c>
      <c r="P49" s="43">
        <v>0</v>
      </c>
      <c r="Q49" s="43">
        <v>1</v>
      </c>
      <c r="R49" s="43">
        <v>0</v>
      </c>
      <c r="S49" s="43">
        <v>3</v>
      </c>
      <c r="T49" s="43">
        <v>0</v>
      </c>
      <c r="U49" s="43">
        <v>0</v>
      </c>
      <c r="V49" s="43">
        <v>0</v>
      </c>
      <c r="W49" s="43">
        <v>0</v>
      </c>
      <c r="X49" s="41"/>
      <c r="Z49" s="44">
        <f>SUM(M49:W49)</f>
        <v>6</v>
      </c>
      <c r="AA49" s="12">
        <f>SUM('7-5'!AA49)</f>
        <v>2</v>
      </c>
    </row>
    <row r="50" spans="3:27" ht="12" customHeight="1">
      <c r="C50" s="272" t="s">
        <v>75</v>
      </c>
      <c r="D50" s="272"/>
      <c r="E50" s="272"/>
      <c r="F50" s="272"/>
      <c r="G50" s="272"/>
      <c r="H50" s="272"/>
      <c r="I50" s="272"/>
      <c r="J50" s="272"/>
      <c r="K50" s="121"/>
      <c r="L50" s="43">
        <f>SUM(Z50:AA50)</f>
        <v>9</v>
      </c>
      <c r="M50" s="43">
        <v>0</v>
      </c>
      <c r="N50" s="43">
        <v>0</v>
      </c>
      <c r="O50" s="43">
        <v>2</v>
      </c>
      <c r="P50" s="43">
        <v>0</v>
      </c>
      <c r="Q50" s="43">
        <v>2</v>
      </c>
      <c r="R50" s="43">
        <v>1</v>
      </c>
      <c r="S50" s="43">
        <v>0</v>
      </c>
      <c r="T50" s="43">
        <v>0</v>
      </c>
      <c r="U50" s="43">
        <v>0</v>
      </c>
      <c r="V50" s="43">
        <v>0</v>
      </c>
      <c r="W50" s="43">
        <v>0</v>
      </c>
      <c r="X50" s="41"/>
      <c r="Z50" s="44">
        <f>SUM(M50:W50)</f>
        <v>5</v>
      </c>
      <c r="AA50" s="12">
        <f>SUM('7-5'!AA50)</f>
        <v>4</v>
      </c>
    </row>
    <row r="51" spans="3:27" ht="12" customHeight="1">
      <c r="C51" s="272" t="s">
        <v>76</v>
      </c>
      <c r="D51" s="272"/>
      <c r="E51" s="272"/>
      <c r="F51" s="272"/>
      <c r="G51" s="272"/>
      <c r="H51" s="272"/>
      <c r="I51" s="272"/>
      <c r="J51" s="272"/>
      <c r="K51" s="121"/>
      <c r="L51" s="43">
        <f>SUM(Z51:AA51)</f>
        <v>18</v>
      </c>
      <c r="M51" s="43">
        <v>2</v>
      </c>
      <c r="N51" s="43">
        <v>1</v>
      </c>
      <c r="O51" s="43">
        <v>1</v>
      </c>
      <c r="P51" s="43">
        <v>1</v>
      </c>
      <c r="Q51" s="43">
        <v>2</v>
      </c>
      <c r="R51" s="43">
        <v>1</v>
      </c>
      <c r="S51" s="43">
        <v>2</v>
      </c>
      <c r="T51" s="43">
        <v>1</v>
      </c>
      <c r="U51" s="43">
        <v>0</v>
      </c>
      <c r="V51" s="43">
        <v>0</v>
      </c>
      <c r="W51" s="43">
        <v>0</v>
      </c>
      <c r="X51" s="41"/>
      <c r="Z51" s="44">
        <f>SUM(M51:W51)</f>
        <v>11</v>
      </c>
      <c r="AA51" s="12">
        <f>SUM('7-5'!AA51)</f>
        <v>7</v>
      </c>
    </row>
    <row r="52" spans="3:27" ht="12" customHeight="1">
      <c r="C52" s="272" t="s">
        <v>77</v>
      </c>
      <c r="D52" s="272"/>
      <c r="E52" s="272"/>
      <c r="F52" s="272"/>
      <c r="G52" s="272"/>
      <c r="H52" s="272"/>
      <c r="I52" s="272"/>
      <c r="J52" s="272"/>
      <c r="K52" s="121"/>
      <c r="L52" s="43">
        <f>SUM(Z52:AA52)</f>
        <v>8</v>
      </c>
      <c r="M52" s="43">
        <v>0</v>
      </c>
      <c r="N52" s="43">
        <v>0</v>
      </c>
      <c r="O52" s="43">
        <v>2</v>
      </c>
      <c r="P52" s="43">
        <v>0</v>
      </c>
      <c r="Q52" s="43">
        <v>1</v>
      </c>
      <c r="R52" s="43">
        <v>0</v>
      </c>
      <c r="S52" s="43">
        <v>3</v>
      </c>
      <c r="T52" s="43">
        <v>0</v>
      </c>
      <c r="U52" s="43">
        <v>0</v>
      </c>
      <c r="V52" s="43">
        <v>0</v>
      </c>
      <c r="W52" s="43">
        <v>0</v>
      </c>
      <c r="X52" s="41"/>
      <c r="Z52" s="44">
        <f>SUM(M52:W52)</f>
        <v>6</v>
      </c>
      <c r="AA52" s="12">
        <f>SUM('7-5'!AA52)</f>
        <v>2</v>
      </c>
    </row>
    <row r="53" spans="3:27" ht="12" customHeight="1">
      <c r="C53" s="272" t="s">
        <v>78</v>
      </c>
      <c r="D53" s="272"/>
      <c r="E53" s="272"/>
      <c r="F53" s="272"/>
      <c r="G53" s="272"/>
      <c r="H53" s="272"/>
      <c r="I53" s="272"/>
      <c r="J53" s="272"/>
      <c r="K53" s="121"/>
      <c r="L53" s="43">
        <f>SUM(Z53:AA53)</f>
        <v>1</v>
      </c>
      <c r="M53" s="43">
        <v>0</v>
      </c>
      <c r="N53" s="43">
        <v>0</v>
      </c>
      <c r="O53" s="43">
        <v>0</v>
      </c>
      <c r="P53" s="43">
        <v>0</v>
      </c>
      <c r="Q53" s="43">
        <v>0</v>
      </c>
      <c r="R53" s="43">
        <v>0</v>
      </c>
      <c r="S53" s="43">
        <v>0</v>
      </c>
      <c r="T53" s="43">
        <v>0</v>
      </c>
      <c r="U53" s="43">
        <v>0</v>
      </c>
      <c r="V53" s="43">
        <v>1</v>
      </c>
      <c r="W53" s="43">
        <v>0</v>
      </c>
      <c r="X53" s="41"/>
      <c r="Z53" s="44">
        <f>SUM(M53:W53)</f>
        <v>1</v>
      </c>
      <c r="AA53" s="12">
        <f>SUM('7-5'!AA53)</f>
        <v>0</v>
      </c>
    </row>
    <row r="54" spans="11:27" ht="12" customHeight="1">
      <c r="K54" s="120"/>
      <c r="L54" s="43"/>
      <c r="M54" s="49"/>
      <c r="N54" s="49"/>
      <c r="O54" s="49"/>
      <c r="P54" s="49"/>
      <c r="Q54" s="49"/>
      <c r="R54" s="49"/>
      <c r="S54" s="49"/>
      <c r="T54" s="43"/>
      <c r="U54" s="49"/>
      <c r="V54" s="49"/>
      <c r="W54" s="49"/>
      <c r="X54" s="41"/>
      <c r="Z54" s="44"/>
      <c r="AA54" s="12"/>
    </row>
    <row r="55" spans="3:27" ht="12" customHeight="1">
      <c r="C55" s="272" t="s">
        <v>79</v>
      </c>
      <c r="D55" s="272"/>
      <c r="E55" s="272"/>
      <c r="F55" s="272"/>
      <c r="G55" s="272"/>
      <c r="H55" s="272"/>
      <c r="I55" s="272"/>
      <c r="J55" s="272"/>
      <c r="K55" s="121"/>
      <c r="L55" s="43">
        <f>SUM(Z55:AA55)</f>
        <v>17</v>
      </c>
      <c r="M55" s="43">
        <v>3</v>
      </c>
      <c r="N55" s="43">
        <v>0</v>
      </c>
      <c r="O55" s="43">
        <v>3</v>
      </c>
      <c r="P55" s="43">
        <v>0</v>
      </c>
      <c r="Q55" s="43">
        <v>0</v>
      </c>
      <c r="R55" s="43">
        <v>1</v>
      </c>
      <c r="S55" s="43">
        <v>2</v>
      </c>
      <c r="T55" s="43">
        <v>0</v>
      </c>
      <c r="U55" s="43">
        <v>0</v>
      </c>
      <c r="V55" s="43">
        <v>0</v>
      </c>
      <c r="W55" s="43">
        <v>0</v>
      </c>
      <c r="X55" s="41"/>
      <c r="Z55" s="44">
        <f>SUM(M55:W55)</f>
        <v>9</v>
      </c>
      <c r="AA55" s="12">
        <f>SUM('7-5'!AA55)</f>
        <v>8</v>
      </c>
    </row>
    <row r="56" spans="3:27" ht="12" customHeight="1">
      <c r="C56" s="272" t="s">
        <v>80</v>
      </c>
      <c r="D56" s="272"/>
      <c r="E56" s="272"/>
      <c r="F56" s="272"/>
      <c r="G56" s="272"/>
      <c r="H56" s="272"/>
      <c r="I56" s="272"/>
      <c r="J56" s="272"/>
      <c r="K56" s="121"/>
      <c r="L56" s="43">
        <f>SUM(Z56:AA56)</f>
        <v>1</v>
      </c>
      <c r="M56" s="43">
        <v>0</v>
      </c>
      <c r="N56" s="43">
        <v>0</v>
      </c>
      <c r="O56" s="43">
        <v>1</v>
      </c>
      <c r="P56" s="43">
        <v>0</v>
      </c>
      <c r="Q56" s="43">
        <v>0</v>
      </c>
      <c r="R56" s="43">
        <v>0</v>
      </c>
      <c r="S56" s="43">
        <v>0</v>
      </c>
      <c r="T56" s="43">
        <v>0</v>
      </c>
      <c r="U56" s="43">
        <v>0</v>
      </c>
      <c r="V56" s="43">
        <v>0</v>
      </c>
      <c r="W56" s="43">
        <v>0</v>
      </c>
      <c r="X56" s="41"/>
      <c r="Z56" s="44">
        <f>SUM(M56:W56)</f>
        <v>1</v>
      </c>
      <c r="AA56" s="12">
        <f>SUM('7-5'!AA56)</f>
        <v>0</v>
      </c>
    </row>
    <row r="57" spans="3:27" ht="12" customHeight="1">
      <c r="C57" s="272" t="s">
        <v>81</v>
      </c>
      <c r="D57" s="272"/>
      <c r="E57" s="272"/>
      <c r="F57" s="272"/>
      <c r="G57" s="272"/>
      <c r="H57" s="272"/>
      <c r="I57" s="272"/>
      <c r="J57" s="272"/>
      <c r="K57" s="121"/>
      <c r="L57" s="43">
        <f>SUM(Z57:AA57)</f>
        <v>8</v>
      </c>
      <c r="M57" s="43">
        <v>0</v>
      </c>
      <c r="N57" s="43">
        <v>0</v>
      </c>
      <c r="O57" s="43">
        <v>0</v>
      </c>
      <c r="P57" s="43">
        <v>0</v>
      </c>
      <c r="Q57" s="43">
        <v>2</v>
      </c>
      <c r="R57" s="43">
        <v>1</v>
      </c>
      <c r="S57" s="43">
        <v>1</v>
      </c>
      <c r="T57" s="43">
        <v>0</v>
      </c>
      <c r="U57" s="43">
        <v>0</v>
      </c>
      <c r="V57" s="43">
        <v>0</v>
      </c>
      <c r="W57" s="43">
        <v>0</v>
      </c>
      <c r="X57" s="41"/>
      <c r="Z57" s="44">
        <f>SUM(M57:W57)</f>
        <v>4</v>
      </c>
      <c r="AA57" s="12">
        <f>SUM('7-5'!AA57)</f>
        <v>4</v>
      </c>
    </row>
    <row r="58" spans="3:27" ht="12" customHeight="1">
      <c r="C58" s="272" t="s">
        <v>82</v>
      </c>
      <c r="D58" s="272"/>
      <c r="E58" s="272"/>
      <c r="F58" s="272"/>
      <c r="G58" s="272"/>
      <c r="H58" s="272"/>
      <c r="I58" s="272"/>
      <c r="J58" s="272"/>
      <c r="K58" s="121"/>
      <c r="L58" s="43">
        <f>SUM(Z58:AA58)</f>
        <v>4</v>
      </c>
      <c r="M58" s="43">
        <v>0</v>
      </c>
      <c r="N58" s="43">
        <v>0</v>
      </c>
      <c r="O58" s="43">
        <v>0</v>
      </c>
      <c r="P58" s="43">
        <v>0</v>
      </c>
      <c r="Q58" s="43">
        <v>0</v>
      </c>
      <c r="R58" s="43">
        <v>0</v>
      </c>
      <c r="S58" s="43">
        <v>0</v>
      </c>
      <c r="T58" s="43">
        <v>0</v>
      </c>
      <c r="U58" s="43">
        <v>0</v>
      </c>
      <c r="V58" s="43">
        <v>1</v>
      </c>
      <c r="W58" s="43">
        <v>0</v>
      </c>
      <c r="X58" s="41"/>
      <c r="Z58" s="44">
        <f>SUM(M58:W58)</f>
        <v>1</v>
      </c>
      <c r="AA58" s="12">
        <f>SUM('7-5'!AA58)</f>
        <v>3</v>
      </c>
    </row>
    <row r="59" spans="3:27" ht="12" customHeight="1">
      <c r="C59" s="272" t="s">
        <v>83</v>
      </c>
      <c r="D59" s="272"/>
      <c r="E59" s="272"/>
      <c r="F59" s="272"/>
      <c r="G59" s="272"/>
      <c r="H59" s="272"/>
      <c r="I59" s="272"/>
      <c r="J59" s="272"/>
      <c r="K59" s="121"/>
      <c r="L59" s="43">
        <f>SUM(Z59:AA59)</f>
        <v>7</v>
      </c>
      <c r="M59" s="43">
        <v>0</v>
      </c>
      <c r="N59" s="43">
        <v>0</v>
      </c>
      <c r="O59" s="43">
        <v>1</v>
      </c>
      <c r="P59" s="43">
        <v>1</v>
      </c>
      <c r="Q59" s="43">
        <v>2</v>
      </c>
      <c r="R59" s="43">
        <v>0</v>
      </c>
      <c r="S59" s="43">
        <v>1</v>
      </c>
      <c r="T59" s="43">
        <v>0</v>
      </c>
      <c r="U59" s="43">
        <v>0</v>
      </c>
      <c r="V59" s="43">
        <v>0</v>
      </c>
      <c r="W59" s="43">
        <v>0</v>
      </c>
      <c r="X59" s="41"/>
      <c r="Z59" s="44">
        <f>SUM(M59:W59)</f>
        <v>5</v>
      </c>
      <c r="AA59" s="12">
        <f>SUM('7-5'!AA59)</f>
        <v>2</v>
      </c>
    </row>
    <row r="60" spans="11:27" ht="12" customHeight="1">
      <c r="K60" s="120"/>
      <c r="L60" s="43"/>
      <c r="M60" s="49"/>
      <c r="N60" s="49"/>
      <c r="O60" s="49"/>
      <c r="P60" s="49"/>
      <c r="Q60" s="49"/>
      <c r="R60" s="49"/>
      <c r="S60" s="49"/>
      <c r="T60" s="43"/>
      <c r="U60" s="49"/>
      <c r="V60" s="49"/>
      <c r="W60" s="49"/>
      <c r="X60" s="41"/>
      <c r="Z60" s="44"/>
      <c r="AA60" s="12"/>
    </row>
    <row r="61" spans="3:27" ht="12" customHeight="1">
      <c r="C61" s="272" t="s">
        <v>84</v>
      </c>
      <c r="D61" s="272"/>
      <c r="E61" s="272"/>
      <c r="F61" s="272"/>
      <c r="G61" s="272"/>
      <c r="H61" s="272"/>
      <c r="I61" s="272"/>
      <c r="J61" s="272"/>
      <c r="K61" s="121"/>
      <c r="L61" s="43">
        <f>SUM(Z61:AA61)</f>
        <v>20</v>
      </c>
      <c r="M61" s="43">
        <v>0</v>
      </c>
      <c r="N61" s="43">
        <v>0</v>
      </c>
      <c r="O61" s="43">
        <v>2</v>
      </c>
      <c r="P61" s="43">
        <v>0</v>
      </c>
      <c r="Q61" s="43">
        <v>1</v>
      </c>
      <c r="R61" s="43">
        <v>0</v>
      </c>
      <c r="S61" s="43">
        <v>4</v>
      </c>
      <c r="T61" s="43">
        <v>1</v>
      </c>
      <c r="U61" s="43">
        <v>0</v>
      </c>
      <c r="V61" s="43">
        <v>2</v>
      </c>
      <c r="W61" s="43">
        <v>0</v>
      </c>
      <c r="X61" s="41"/>
      <c r="Z61" s="44">
        <f>SUM(M61:W61)</f>
        <v>10</v>
      </c>
      <c r="AA61" s="12">
        <f>SUM('7-5'!AA61)</f>
        <v>10</v>
      </c>
    </row>
    <row r="62" spans="3:27" ht="12" customHeight="1">
      <c r="C62" s="272" t="s">
        <v>85</v>
      </c>
      <c r="D62" s="272"/>
      <c r="E62" s="272"/>
      <c r="F62" s="272"/>
      <c r="G62" s="272"/>
      <c r="H62" s="272"/>
      <c r="I62" s="272"/>
      <c r="J62" s="272"/>
      <c r="K62" s="121"/>
      <c r="L62" s="43">
        <f>SUM(Z62:AA62)</f>
        <v>0</v>
      </c>
      <c r="M62" s="43">
        <v>0</v>
      </c>
      <c r="N62" s="43">
        <v>0</v>
      </c>
      <c r="O62" s="43">
        <v>0</v>
      </c>
      <c r="P62" s="43">
        <v>0</v>
      </c>
      <c r="Q62" s="43">
        <v>0</v>
      </c>
      <c r="R62" s="43">
        <v>0</v>
      </c>
      <c r="S62" s="43">
        <v>0</v>
      </c>
      <c r="T62" s="43">
        <v>0</v>
      </c>
      <c r="U62" s="43">
        <v>0</v>
      </c>
      <c r="V62" s="43">
        <v>0</v>
      </c>
      <c r="W62" s="43">
        <v>0</v>
      </c>
      <c r="X62" s="41"/>
      <c r="Z62" s="44">
        <f>SUM(M62:W62)</f>
        <v>0</v>
      </c>
      <c r="AA62" s="12">
        <f>SUM('7-5'!AA62)</f>
        <v>0</v>
      </c>
    </row>
    <row r="63" spans="3:27" ht="12" customHeight="1">
      <c r="C63" s="272" t="s">
        <v>86</v>
      </c>
      <c r="D63" s="272"/>
      <c r="E63" s="272"/>
      <c r="F63" s="272"/>
      <c r="G63" s="272"/>
      <c r="H63" s="272"/>
      <c r="I63" s="272"/>
      <c r="J63" s="272"/>
      <c r="K63" s="121"/>
      <c r="L63" s="43">
        <f>SUM(Z63:AA63)</f>
        <v>14</v>
      </c>
      <c r="M63" s="43">
        <v>1</v>
      </c>
      <c r="N63" s="43">
        <v>0</v>
      </c>
      <c r="O63" s="43">
        <v>3</v>
      </c>
      <c r="P63" s="43">
        <v>0</v>
      </c>
      <c r="Q63" s="43">
        <v>1</v>
      </c>
      <c r="R63" s="43">
        <v>0</v>
      </c>
      <c r="S63" s="43">
        <v>2</v>
      </c>
      <c r="T63" s="43">
        <v>0</v>
      </c>
      <c r="U63" s="43">
        <v>0</v>
      </c>
      <c r="V63" s="43">
        <v>3</v>
      </c>
      <c r="W63" s="43">
        <v>0</v>
      </c>
      <c r="X63" s="41"/>
      <c r="Z63" s="44">
        <f>SUM(M63:W63)</f>
        <v>10</v>
      </c>
      <c r="AA63" s="12">
        <f>SUM('7-5'!AA63)</f>
        <v>4</v>
      </c>
    </row>
    <row r="64" spans="3:27" ht="12" customHeight="1">
      <c r="C64" s="272" t="s">
        <v>87</v>
      </c>
      <c r="D64" s="272"/>
      <c r="E64" s="272"/>
      <c r="F64" s="272"/>
      <c r="G64" s="272"/>
      <c r="H64" s="272"/>
      <c r="I64" s="272"/>
      <c r="J64" s="272"/>
      <c r="K64" s="121"/>
      <c r="L64" s="43">
        <f>SUM(Z64:AA64)</f>
        <v>14</v>
      </c>
      <c r="M64" s="43">
        <v>1</v>
      </c>
      <c r="N64" s="43">
        <v>0</v>
      </c>
      <c r="O64" s="43">
        <v>1</v>
      </c>
      <c r="P64" s="43">
        <v>0</v>
      </c>
      <c r="Q64" s="43">
        <v>0</v>
      </c>
      <c r="R64" s="43">
        <v>0</v>
      </c>
      <c r="S64" s="43">
        <v>3</v>
      </c>
      <c r="T64" s="43">
        <v>0</v>
      </c>
      <c r="U64" s="43">
        <v>0</v>
      </c>
      <c r="V64" s="43">
        <v>2</v>
      </c>
      <c r="W64" s="43">
        <v>0</v>
      </c>
      <c r="X64" s="41"/>
      <c r="Z64" s="44">
        <f>SUM(M64:W64)</f>
        <v>7</v>
      </c>
      <c r="AA64" s="12">
        <f>SUM('7-5'!AA64)</f>
        <v>7</v>
      </c>
    </row>
    <row r="65" spans="3:27" ht="12" customHeight="1">
      <c r="C65" s="272" t="s">
        <v>88</v>
      </c>
      <c r="D65" s="272"/>
      <c r="E65" s="272"/>
      <c r="F65" s="272"/>
      <c r="G65" s="272"/>
      <c r="H65" s="272"/>
      <c r="I65" s="272"/>
      <c r="J65" s="272"/>
      <c r="K65" s="121"/>
      <c r="L65" s="43">
        <f>SUM(Z65:AA65)</f>
        <v>38</v>
      </c>
      <c r="M65" s="43">
        <v>5</v>
      </c>
      <c r="N65" s="43">
        <v>0</v>
      </c>
      <c r="O65" s="43">
        <v>9</v>
      </c>
      <c r="P65" s="43">
        <v>2</v>
      </c>
      <c r="Q65" s="43">
        <v>2</v>
      </c>
      <c r="R65" s="43">
        <v>1</v>
      </c>
      <c r="S65" s="43">
        <v>2</v>
      </c>
      <c r="T65" s="43">
        <v>0</v>
      </c>
      <c r="U65" s="43">
        <v>0</v>
      </c>
      <c r="V65" s="43">
        <v>2</v>
      </c>
      <c r="W65" s="43">
        <v>1</v>
      </c>
      <c r="X65" s="41"/>
      <c r="Z65" s="44">
        <f>SUM(M65:W65)</f>
        <v>24</v>
      </c>
      <c r="AA65" s="12">
        <f>SUM('7-5'!AA65)</f>
        <v>14</v>
      </c>
    </row>
    <row r="66" spans="3:27" ht="12" customHeight="1">
      <c r="C66" s="3"/>
      <c r="D66" s="3"/>
      <c r="E66" s="3"/>
      <c r="F66" s="3"/>
      <c r="G66" s="3"/>
      <c r="H66" s="3"/>
      <c r="I66" s="3"/>
      <c r="J66" s="3"/>
      <c r="K66" s="120"/>
      <c r="L66" s="43"/>
      <c r="M66" s="43"/>
      <c r="N66" s="43"/>
      <c r="O66" s="43"/>
      <c r="P66" s="43"/>
      <c r="Q66" s="49"/>
      <c r="R66" s="49"/>
      <c r="S66" s="49"/>
      <c r="T66" s="43"/>
      <c r="U66" s="49"/>
      <c r="V66" s="49"/>
      <c r="W66" s="49"/>
      <c r="X66" s="41"/>
      <c r="Z66" s="44"/>
      <c r="AA66" s="12"/>
    </row>
    <row r="67" spans="3:27" ht="12" customHeight="1">
      <c r="C67" s="264" t="s">
        <v>89</v>
      </c>
      <c r="D67" s="264"/>
      <c r="E67" s="264"/>
      <c r="F67" s="264"/>
      <c r="G67" s="264"/>
      <c r="H67" s="264"/>
      <c r="I67" s="264"/>
      <c r="J67" s="264"/>
      <c r="K67" s="121"/>
      <c r="L67" s="43">
        <f>SUM(Z67:AA67)</f>
        <v>20</v>
      </c>
      <c r="M67" s="43">
        <v>0</v>
      </c>
      <c r="N67" s="43">
        <v>0</v>
      </c>
      <c r="O67" s="43">
        <v>3</v>
      </c>
      <c r="P67" s="43">
        <v>0</v>
      </c>
      <c r="Q67" s="43">
        <v>3</v>
      </c>
      <c r="R67" s="43">
        <v>0</v>
      </c>
      <c r="S67" s="43">
        <v>4</v>
      </c>
      <c r="T67" s="43">
        <v>0</v>
      </c>
      <c r="U67" s="43">
        <v>0</v>
      </c>
      <c r="V67" s="43">
        <v>2</v>
      </c>
      <c r="W67" s="43">
        <v>0</v>
      </c>
      <c r="X67" s="40"/>
      <c r="Z67" s="44">
        <f>SUM(M67:W67)</f>
        <v>12</v>
      </c>
      <c r="AA67" s="12">
        <f>SUM('7-5'!AA67)</f>
        <v>8</v>
      </c>
    </row>
    <row r="68" spans="2:24" ht="12" customHeight="1">
      <c r="B68" s="7"/>
      <c r="C68" s="7"/>
      <c r="D68" s="7"/>
      <c r="E68" s="7"/>
      <c r="F68" s="7"/>
      <c r="G68" s="7"/>
      <c r="H68" s="7"/>
      <c r="I68" s="7"/>
      <c r="J68" s="7"/>
      <c r="K68" s="122"/>
      <c r="L68" s="26"/>
      <c r="M68" s="26"/>
      <c r="N68" s="26"/>
      <c r="O68" s="26"/>
      <c r="P68" s="26"/>
      <c r="Q68" s="26"/>
      <c r="R68" s="26"/>
      <c r="S68" s="26"/>
      <c r="T68" s="26"/>
      <c r="U68" s="26"/>
      <c r="V68" s="26"/>
      <c r="W68" s="26"/>
      <c r="X68" s="3"/>
    </row>
    <row r="69" spans="2:6" ht="12" customHeight="1">
      <c r="B69" s="266" t="s">
        <v>41</v>
      </c>
      <c r="C69" s="266"/>
      <c r="D69" s="266"/>
      <c r="E69" s="5" t="s">
        <v>257</v>
      </c>
      <c r="F69" s="206" t="s">
        <v>91</v>
      </c>
    </row>
    <row r="70" ht="12" customHeight="1"/>
  </sheetData>
  <sheetProtection/>
  <mergeCells count="62">
    <mergeCell ref="C10:J10"/>
    <mergeCell ref="L5:L8"/>
    <mergeCell ref="M6:M8"/>
    <mergeCell ref="O6:O8"/>
    <mergeCell ref="W6:W8"/>
    <mergeCell ref="B6:K7"/>
    <mergeCell ref="T6:T8"/>
    <mergeCell ref="U6:U8"/>
    <mergeCell ref="V6:V8"/>
    <mergeCell ref="N6:N8"/>
    <mergeCell ref="S6:S8"/>
    <mergeCell ref="P6:P8"/>
    <mergeCell ref="Q6:Q8"/>
    <mergeCell ref="R6:R8"/>
    <mergeCell ref="C13:J13"/>
    <mergeCell ref="C23:J23"/>
    <mergeCell ref="C22:J22"/>
    <mergeCell ref="C21:J21"/>
    <mergeCell ref="C20:J20"/>
    <mergeCell ref="C19:J19"/>
    <mergeCell ref="C17:J17"/>
    <mergeCell ref="C16:J16"/>
    <mergeCell ref="C15:J15"/>
    <mergeCell ref="C31:J31"/>
    <mergeCell ref="C14:J14"/>
    <mergeCell ref="C25:J25"/>
    <mergeCell ref="C29:J29"/>
    <mergeCell ref="C28:J28"/>
    <mergeCell ref="C27:J27"/>
    <mergeCell ref="C26:J26"/>
    <mergeCell ref="C32:J32"/>
    <mergeCell ref="C33:J33"/>
    <mergeCell ref="C38:J38"/>
    <mergeCell ref="C37:J37"/>
    <mergeCell ref="C34:J34"/>
    <mergeCell ref="C35:J35"/>
    <mergeCell ref="B69:D69"/>
    <mergeCell ref="C67:J67"/>
    <mergeCell ref="C65:J65"/>
    <mergeCell ref="C64:J64"/>
    <mergeCell ref="C39:J39"/>
    <mergeCell ref="C44:J44"/>
    <mergeCell ref="C43:J43"/>
    <mergeCell ref="C41:J41"/>
    <mergeCell ref="C40:J40"/>
    <mergeCell ref="C57:J57"/>
    <mergeCell ref="C46:J46"/>
    <mergeCell ref="C45:J45"/>
    <mergeCell ref="C53:J53"/>
    <mergeCell ref="C52:J52"/>
    <mergeCell ref="C51:J51"/>
    <mergeCell ref="C50:J50"/>
    <mergeCell ref="C63:J63"/>
    <mergeCell ref="C62:J62"/>
    <mergeCell ref="B3:W3"/>
    <mergeCell ref="C61:J61"/>
    <mergeCell ref="C59:J59"/>
    <mergeCell ref="C49:J49"/>
    <mergeCell ref="C47:J47"/>
    <mergeCell ref="C56:J56"/>
    <mergeCell ref="C55:J55"/>
    <mergeCell ref="C58:J58"/>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AA70"/>
  <sheetViews>
    <sheetView zoomScalePageLayoutView="0" workbookViewId="0" topLeftCell="A1">
      <selection activeCell="A1" sqref="A1"/>
    </sheetView>
  </sheetViews>
  <sheetFormatPr defaultColWidth="9.00390625" defaultRowHeight="9" customHeight="1"/>
  <cols>
    <col min="1" max="1" width="1.25" style="4" customWidth="1"/>
    <col min="2" max="2" width="6.625" style="4" customWidth="1"/>
    <col min="3" max="4" width="6.50390625" style="4" customWidth="1"/>
    <col min="5" max="13" width="6.625" style="4" customWidth="1"/>
    <col min="14" max="14" width="6.50390625" style="4" customWidth="1"/>
    <col min="15" max="25" width="1.625" style="4" customWidth="1"/>
    <col min="26" max="16384" width="9.00390625" style="4" customWidth="1"/>
  </cols>
  <sheetData>
    <row r="1" ht="10.5" customHeight="1">
      <c r="W1" s="205" t="s">
        <v>352</v>
      </c>
    </row>
    <row r="2" ht="10.5" customHeight="1"/>
    <row r="3" spans="2:26" s="2" customFormat="1" ht="18" customHeight="1">
      <c r="B3" s="112" t="s">
        <v>258</v>
      </c>
      <c r="C3" s="112"/>
      <c r="D3" s="112"/>
      <c r="E3" s="112"/>
      <c r="F3" s="112"/>
      <c r="G3" s="112"/>
      <c r="H3" s="112"/>
      <c r="I3" s="112"/>
      <c r="J3" s="112"/>
      <c r="K3" s="112"/>
      <c r="L3" s="112"/>
      <c r="M3" s="112"/>
      <c r="N3" s="112"/>
      <c r="O3" s="112"/>
      <c r="P3" s="112"/>
      <c r="Q3" s="112"/>
      <c r="R3" s="112"/>
      <c r="S3" s="112"/>
      <c r="T3" s="112"/>
      <c r="U3" s="112"/>
      <c r="V3" s="112"/>
      <c r="W3" s="112"/>
      <c r="X3" s="111"/>
      <c r="Y3" s="36"/>
      <c r="Z3" s="37"/>
    </row>
    <row r="4" spans="2:25" ht="12.75" customHeight="1">
      <c r="B4" s="7"/>
      <c r="C4" s="7"/>
      <c r="D4" s="7"/>
      <c r="E4" s="7"/>
      <c r="F4" s="7"/>
      <c r="G4" s="7"/>
      <c r="H4" s="7"/>
      <c r="I4" s="7"/>
      <c r="J4" s="7"/>
      <c r="K4" s="7"/>
      <c r="L4" s="7"/>
      <c r="M4" s="7"/>
      <c r="N4" s="7"/>
      <c r="O4" s="7"/>
      <c r="P4" s="7"/>
      <c r="Q4" s="7"/>
      <c r="R4" s="7"/>
      <c r="S4" s="7"/>
      <c r="T4" s="7"/>
      <c r="U4" s="7"/>
      <c r="V4" s="7"/>
      <c r="W4" s="62" t="s">
        <v>325</v>
      </c>
      <c r="X4" s="3"/>
      <c r="Y4" s="3"/>
    </row>
    <row r="5" spans="1:25" ht="16.5" customHeight="1">
      <c r="A5" s="3"/>
      <c r="B5" s="31">
        <v>20</v>
      </c>
      <c r="C5" s="123">
        <v>21</v>
      </c>
      <c r="D5" s="123">
        <v>22</v>
      </c>
      <c r="E5" s="123">
        <v>23</v>
      </c>
      <c r="F5" s="123">
        <v>24</v>
      </c>
      <c r="G5" s="123">
        <v>25</v>
      </c>
      <c r="H5" s="123">
        <v>26</v>
      </c>
      <c r="I5" s="123">
        <v>27</v>
      </c>
      <c r="J5" s="123">
        <v>28</v>
      </c>
      <c r="K5" s="123">
        <v>29</v>
      </c>
      <c r="L5" s="123">
        <v>30</v>
      </c>
      <c r="M5" s="123">
        <v>31</v>
      </c>
      <c r="N5" s="124">
        <v>32</v>
      </c>
      <c r="O5" s="64"/>
      <c r="P5" s="13"/>
      <c r="Q5" s="13"/>
      <c r="R5" s="13"/>
      <c r="S5" s="13"/>
      <c r="T5" s="13"/>
      <c r="U5" s="13"/>
      <c r="V5" s="13"/>
      <c r="W5" s="13"/>
      <c r="X5" s="3"/>
      <c r="Y5" s="6"/>
    </row>
    <row r="6" spans="2:25" ht="16.5" customHeight="1">
      <c r="B6" s="274" t="s">
        <v>184</v>
      </c>
      <c r="C6" s="274" t="s">
        <v>165</v>
      </c>
      <c r="D6" s="277" t="s">
        <v>140</v>
      </c>
      <c r="E6" s="299" t="s">
        <v>95</v>
      </c>
      <c r="F6" s="292" t="s">
        <v>96</v>
      </c>
      <c r="G6" s="292" t="s">
        <v>328</v>
      </c>
      <c r="H6" s="292" t="s">
        <v>329</v>
      </c>
      <c r="I6" s="292" t="s">
        <v>330</v>
      </c>
      <c r="J6" s="296" t="s">
        <v>331</v>
      </c>
      <c r="K6" s="292" t="s">
        <v>97</v>
      </c>
      <c r="L6" s="296" t="s">
        <v>332</v>
      </c>
      <c r="M6" s="296" t="s">
        <v>98</v>
      </c>
      <c r="N6" s="300" t="s">
        <v>183</v>
      </c>
      <c r="O6" s="294" t="s">
        <v>232</v>
      </c>
      <c r="P6" s="295"/>
      <c r="Q6" s="295"/>
      <c r="R6" s="295"/>
      <c r="S6" s="295"/>
      <c r="T6" s="295"/>
      <c r="U6" s="295"/>
      <c r="V6" s="295"/>
      <c r="W6" s="295"/>
      <c r="X6" s="109"/>
      <c r="Y6" s="29"/>
    </row>
    <row r="7" spans="2:25" ht="16.5" customHeight="1">
      <c r="B7" s="274"/>
      <c r="C7" s="274"/>
      <c r="D7" s="277"/>
      <c r="E7" s="299"/>
      <c r="F7" s="292"/>
      <c r="G7" s="292"/>
      <c r="H7" s="292"/>
      <c r="I7" s="292"/>
      <c r="J7" s="296"/>
      <c r="K7" s="292"/>
      <c r="L7" s="296"/>
      <c r="M7" s="296"/>
      <c r="N7" s="300"/>
      <c r="O7" s="294"/>
      <c r="P7" s="295"/>
      <c r="Q7" s="295"/>
      <c r="R7" s="295"/>
      <c r="S7" s="295"/>
      <c r="T7" s="295"/>
      <c r="U7" s="295"/>
      <c r="V7" s="295"/>
      <c r="W7" s="295"/>
      <c r="X7" s="109"/>
      <c r="Y7" s="29"/>
    </row>
    <row r="8" spans="2:27" ht="12.75" customHeight="1">
      <c r="B8" s="279"/>
      <c r="C8" s="279"/>
      <c r="D8" s="298"/>
      <c r="E8" s="293"/>
      <c r="F8" s="293"/>
      <c r="G8" s="302"/>
      <c r="H8" s="293"/>
      <c r="I8" s="293"/>
      <c r="J8" s="297"/>
      <c r="K8" s="293"/>
      <c r="L8" s="297"/>
      <c r="M8" s="297"/>
      <c r="N8" s="301"/>
      <c r="O8" s="98"/>
      <c r="P8" s="97"/>
      <c r="Q8" s="97"/>
      <c r="R8" s="97"/>
      <c r="S8" s="97"/>
      <c r="T8" s="97"/>
      <c r="U8" s="97"/>
      <c r="V8" s="97"/>
      <c r="W8" s="97"/>
      <c r="X8" s="56"/>
      <c r="Y8" s="6"/>
      <c r="AA8" s="4" t="s">
        <v>147</v>
      </c>
    </row>
    <row r="9" spans="2:24" ht="12" customHeight="1">
      <c r="B9" s="19"/>
      <c r="C9" s="32"/>
      <c r="D9" s="115"/>
      <c r="E9" s="115"/>
      <c r="F9" s="32"/>
      <c r="G9" s="115"/>
      <c r="H9" s="115"/>
      <c r="I9" s="115"/>
      <c r="J9" s="115"/>
      <c r="K9" s="115"/>
      <c r="L9" s="115"/>
      <c r="M9" s="115"/>
      <c r="N9" s="115"/>
      <c r="O9" s="67"/>
      <c r="P9" s="3"/>
      <c r="Q9" s="3"/>
      <c r="R9" s="3"/>
      <c r="S9" s="3"/>
      <c r="T9" s="3"/>
      <c r="U9" s="3"/>
      <c r="V9" s="3"/>
      <c r="W9" s="3"/>
      <c r="X9" s="3"/>
    </row>
    <row r="10" spans="2:27" s="12" customFormat="1" ht="12" customHeight="1">
      <c r="B10" s="42">
        <f aca="true" t="shared" si="0" ref="B10:N10">SUM(B13:B67)</f>
        <v>5</v>
      </c>
      <c r="C10" s="42">
        <f t="shared" si="0"/>
        <v>10</v>
      </c>
      <c r="D10" s="42">
        <f t="shared" si="0"/>
        <v>0</v>
      </c>
      <c r="E10" s="42">
        <f t="shared" si="0"/>
        <v>7</v>
      </c>
      <c r="F10" s="42">
        <f t="shared" si="0"/>
        <v>49</v>
      </c>
      <c r="G10" s="42">
        <f t="shared" si="0"/>
        <v>13</v>
      </c>
      <c r="H10" s="42">
        <f t="shared" si="0"/>
        <v>26</v>
      </c>
      <c r="I10" s="42">
        <f t="shared" si="0"/>
        <v>32</v>
      </c>
      <c r="J10" s="42">
        <f t="shared" si="0"/>
        <v>19</v>
      </c>
      <c r="K10" s="42">
        <f t="shared" si="0"/>
        <v>41</v>
      </c>
      <c r="L10" s="42">
        <f t="shared" si="0"/>
        <v>11</v>
      </c>
      <c r="M10" s="42">
        <f t="shared" si="0"/>
        <v>16</v>
      </c>
      <c r="N10" s="125">
        <f t="shared" si="0"/>
        <v>68</v>
      </c>
      <c r="O10" s="10"/>
      <c r="P10" s="271" t="s">
        <v>43</v>
      </c>
      <c r="Q10" s="271"/>
      <c r="R10" s="271"/>
      <c r="S10" s="271"/>
      <c r="T10" s="271"/>
      <c r="U10" s="271"/>
      <c r="V10" s="271"/>
      <c r="W10" s="271"/>
      <c r="X10" s="14"/>
      <c r="Y10" s="42"/>
      <c r="AA10" s="44">
        <f>SUM(B10:N10)</f>
        <v>297</v>
      </c>
    </row>
    <row r="11" spans="2:27" s="12" customFormat="1" ht="12" customHeight="1">
      <c r="B11" s="42"/>
      <c r="C11" s="42"/>
      <c r="D11" s="42"/>
      <c r="E11" s="42"/>
      <c r="F11" s="42"/>
      <c r="G11" s="42"/>
      <c r="H11" s="42"/>
      <c r="I11" s="42"/>
      <c r="J11" s="42"/>
      <c r="K11" s="42"/>
      <c r="L11" s="42"/>
      <c r="M11" s="42"/>
      <c r="N11" s="125"/>
      <c r="O11" s="10"/>
      <c r="P11" s="14"/>
      <c r="Q11" s="14"/>
      <c r="R11" s="14"/>
      <c r="S11" s="14"/>
      <c r="T11" s="14"/>
      <c r="U11" s="14"/>
      <c r="V11" s="14"/>
      <c r="W11" s="14"/>
      <c r="X11" s="14"/>
      <c r="Y11" s="42"/>
      <c r="AA11" s="44"/>
    </row>
    <row r="12" spans="2:27" ht="12" customHeight="1">
      <c r="B12" s="43"/>
      <c r="C12" s="49"/>
      <c r="D12" s="49"/>
      <c r="E12" s="49"/>
      <c r="F12" s="43"/>
      <c r="G12" s="49"/>
      <c r="H12" s="49"/>
      <c r="I12" s="49"/>
      <c r="J12" s="49"/>
      <c r="K12" s="49"/>
      <c r="L12" s="49"/>
      <c r="M12" s="49"/>
      <c r="N12" s="49"/>
      <c r="O12" s="67"/>
      <c r="P12" s="3"/>
      <c r="Q12" s="3"/>
      <c r="R12" s="3"/>
      <c r="S12" s="3"/>
      <c r="T12" s="3"/>
      <c r="U12" s="3"/>
      <c r="V12" s="3"/>
      <c r="W12" s="3"/>
      <c r="X12" s="3"/>
      <c r="Y12" s="41"/>
      <c r="AA12" s="44"/>
    </row>
    <row r="13" spans="2:27" ht="12" customHeight="1">
      <c r="B13" s="43">
        <v>0</v>
      </c>
      <c r="C13" s="43">
        <v>0</v>
      </c>
      <c r="D13" s="43">
        <v>0</v>
      </c>
      <c r="E13" s="43">
        <v>0</v>
      </c>
      <c r="F13" s="43">
        <v>0</v>
      </c>
      <c r="G13" s="43">
        <v>0</v>
      </c>
      <c r="H13" s="43">
        <v>0</v>
      </c>
      <c r="I13" s="43">
        <v>0</v>
      </c>
      <c r="J13" s="43">
        <v>0</v>
      </c>
      <c r="K13" s="43">
        <v>0</v>
      </c>
      <c r="L13" s="43">
        <v>0</v>
      </c>
      <c r="M13" s="43">
        <v>0</v>
      </c>
      <c r="N13" s="43">
        <v>1</v>
      </c>
      <c r="O13" s="67"/>
      <c r="P13" s="265" t="s">
        <v>44</v>
      </c>
      <c r="Q13" s="265"/>
      <c r="R13" s="265"/>
      <c r="S13" s="265"/>
      <c r="T13" s="265"/>
      <c r="U13" s="265"/>
      <c r="V13" s="265"/>
      <c r="W13" s="265"/>
      <c r="X13" s="19"/>
      <c r="Y13" s="41"/>
      <c r="AA13" s="44">
        <f>SUM(B13:N13)</f>
        <v>1</v>
      </c>
    </row>
    <row r="14" spans="2:27" ht="12" customHeight="1">
      <c r="B14" s="43">
        <v>0</v>
      </c>
      <c r="C14" s="43">
        <v>0</v>
      </c>
      <c r="D14" s="43">
        <v>0</v>
      </c>
      <c r="E14" s="43">
        <v>1</v>
      </c>
      <c r="F14" s="43">
        <v>0</v>
      </c>
      <c r="G14" s="43">
        <v>0</v>
      </c>
      <c r="H14" s="43">
        <v>1</v>
      </c>
      <c r="I14" s="43">
        <v>0</v>
      </c>
      <c r="J14" s="43">
        <v>0</v>
      </c>
      <c r="K14" s="43">
        <v>0</v>
      </c>
      <c r="L14" s="43">
        <v>0</v>
      </c>
      <c r="M14" s="43">
        <v>0</v>
      </c>
      <c r="N14" s="43">
        <v>0</v>
      </c>
      <c r="O14" s="67"/>
      <c r="P14" s="265" t="s">
        <v>45</v>
      </c>
      <c r="Q14" s="265"/>
      <c r="R14" s="265"/>
      <c r="S14" s="265"/>
      <c r="T14" s="265"/>
      <c r="U14" s="265"/>
      <c r="V14" s="265"/>
      <c r="W14" s="265"/>
      <c r="X14" s="19"/>
      <c r="Y14" s="41"/>
      <c r="AA14" s="44">
        <f>SUM(B14:N14)</f>
        <v>2</v>
      </c>
    </row>
    <row r="15" spans="2:27" ht="12" customHeight="1">
      <c r="B15" s="43">
        <v>0</v>
      </c>
      <c r="C15" s="43">
        <v>0</v>
      </c>
      <c r="D15" s="43">
        <v>0</v>
      </c>
      <c r="E15" s="43">
        <v>0</v>
      </c>
      <c r="F15" s="43">
        <v>1</v>
      </c>
      <c r="G15" s="43">
        <v>0</v>
      </c>
      <c r="H15" s="43">
        <v>0</v>
      </c>
      <c r="I15" s="43">
        <v>0</v>
      </c>
      <c r="J15" s="43">
        <v>0</v>
      </c>
      <c r="K15" s="43">
        <v>0</v>
      </c>
      <c r="L15" s="43">
        <v>0</v>
      </c>
      <c r="M15" s="43">
        <v>0</v>
      </c>
      <c r="N15" s="43">
        <v>1</v>
      </c>
      <c r="O15" s="67"/>
      <c r="P15" s="265" t="s">
        <v>46</v>
      </c>
      <c r="Q15" s="265"/>
      <c r="R15" s="265"/>
      <c r="S15" s="265"/>
      <c r="T15" s="265"/>
      <c r="U15" s="265"/>
      <c r="V15" s="265"/>
      <c r="W15" s="265"/>
      <c r="X15" s="19"/>
      <c r="Y15" s="41"/>
      <c r="AA15" s="44">
        <f>SUM(B15:N15)</f>
        <v>2</v>
      </c>
    </row>
    <row r="16" spans="2:27" ht="12" customHeight="1">
      <c r="B16" s="43">
        <v>0</v>
      </c>
      <c r="C16" s="43">
        <v>1</v>
      </c>
      <c r="D16" s="43">
        <v>0</v>
      </c>
      <c r="E16" s="43">
        <v>0</v>
      </c>
      <c r="F16" s="43">
        <v>1</v>
      </c>
      <c r="G16" s="43">
        <v>0</v>
      </c>
      <c r="H16" s="43">
        <v>0</v>
      </c>
      <c r="I16" s="43">
        <v>1</v>
      </c>
      <c r="J16" s="43">
        <v>0</v>
      </c>
      <c r="K16" s="43">
        <v>0</v>
      </c>
      <c r="L16" s="43">
        <v>1</v>
      </c>
      <c r="M16" s="43">
        <v>2</v>
      </c>
      <c r="N16" s="43">
        <v>2</v>
      </c>
      <c r="O16" s="67"/>
      <c r="P16" s="265" t="s">
        <v>47</v>
      </c>
      <c r="Q16" s="265"/>
      <c r="R16" s="265"/>
      <c r="S16" s="265"/>
      <c r="T16" s="265"/>
      <c r="U16" s="265"/>
      <c r="V16" s="265"/>
      <c r="W16" s="265"/>
      <c r="X16" s="19"/>
      <c r="Y16" s="41"/>
      <c r="AA16" s="44">
        <f>SUM(B16:N16)</f>
        <v>8</v>
      </c>
    </row>
    <row r="17" spans="2:27" ht="12" customHeight="1">
      <c r="B17" s="43">
        <v>0</v>
      </c>
      <c r="C17" s="43">
        <v>0</v>
      </c>
      <c r="D17" s="43">
        <v>0</v>
      </c>
      <c r="E17" s="43">
        <v>0</v>
      </c>
      <c r="F17" s="43">
        <v>1</v>
      </c>
      <c r="G17" s="43">
        <v>0</v>
      </c>
      <c r="H17" s="43">
        <v>2</v>
      </c>
      <c r="I17" s="43">
        <v>0</v>
      </c>
      <c r="J17" s="43">
        <v>0</v>
      </c>
      <c r="K17" s="43">
        <v>0</v>
      </c>
      <c r="L17" s="43">
        <v>0</v>
      </c>
      <c r="M17" s="43">
        <v>0</v>
      </c>
      <c r="N17" s="43">
        <v>1</v>
      </c>
      <c r="O17" s="67"/>
      <c r="P17" s="265" t="s">
        <v>48</v>
      </c>
      <c r="Q17" s="265"/>
      <c r="R17" s="265"/>
      <c r="S17" s="265"/>
      <c r="T17" s="265"/>
      <c r="U17" s="265"/>
      <c r="V17" s="265"/>
      <c r="W17" s="265"/>
      <c r="X17" s="19"/>
      <c r="Y17" s="41"/>
      <c r="AA17" s="44">
        <f>SUM(B17:N17)</f>
        <v>4</v>
      </c>
    </row>
    <row r="18" spans="2:27" ht="12" customHeight="1">
      <c r="B18" s="43"/>
      <c r="C18" s="43"/>
      <c r="D18" s="49"/>
      <c r="E18" s="49"/>
      <c r="F18" s="43"/>
      <c r="G18" s="49"/>
      <c r="H18" s="49"/>
      <c r="I18" s="49"/>
      <c r="J18" s="49"/>
      <c r="K18" s="49"/>
      <c r="L18" s="49"/>
      <c r="M18" s="49"/>
      <c r="N18" s="49"/>
      <c r="O18" s="67"/>
      <c r="P18" s="19"/>
      <c r="Q18" s="19"/>
      <c r="R18" s="19"/>
      <c r="S18" s="19"/>
      <c r="T18" s="19"/>
      <c r="U18" s="19"/>
      <c r="V18" s="19"/>
      <c r="W18" s="19"/>
      <c r="X18" s="19"/>
      <c r="Y18" s="41"/>
      <c r="AA18" s="44"/>
    </row>
    <row r="19" spans="2:27" ht="12" customHeight="1">
      <c r="B19" s="43">
        <v>1</v>
      </c>
      <c r="C19" s="43">
        <v>0</v>
      </c>
      <c r="D19" s="43">
        <v>0</v>
      </c>
      <c r="E19" s="43">
        <v>0</v>
      </c>
      <c r="F19" s="43">
        <v>1</v>
      </c>
      <c r="G19" s="43">
        <v>0</v>
      </c>
      <c r="H19" s="43">
        <v>0</v>
      </c>
      <c r="I19" s="43">
        <v>1</v>
      </c>
      <c r="J19" s="43">
        <v>0</v>
      </c>
      <c r="K19" s="43">
        <v>1</v>
      </c>
      <c r="L19" s="43">
        <v>1</v>
      </c>
      <c r="M19" s="43">
        <v>0</v>
      </c>
      <c r="N19" s="43">
        <v>1</v>
      </c>
      <c r="O19" s="67"/>
      <c r="P19" s="265" t="s">
        <v>49</v>
      </c>
      <c r="Q19" s="265"/>
      <c r="R19" s="265"/>
      <c r="S19" s="265"/>
      <c r="T19" s="265"/>
      <c r="U19" s="265"/>
      <c r="V19" s="265"/>
      <c r="W19" s="265"/>
      <c r="X19" s="19"/>
      <c r="Y19" s="41"/>
      <c r="AA19" s="44">
        <f>SUM(B19:N19)</f>
        <v>6</v>
      </c>
    </row>
    <row r="20" spans="2:27" ht="12" customHeight="1">
      <c r="B20" s="43">
        <v>0</v>
      </c>
      <c r="C20" s="43">
        <v>2</v>
      </c>
      <c r="D20" s="43">
        <v>0</v>
      </c>
      <c r="E20" s="43">
        <v>0</v>
      </c>
      <c r="F20" s="43">
        <v>0</v>
      </c>
      <c r="G20" s="43">
        <v>0</v>
      </c>
      <c r="H20" s="43">
        <v>0</v>
      </c>
      <c r="I20" s="43">
        <v>0</v>
      </c>
      <c r="J20" s="43">
        <v>0</v>
      </c>
      <c r="K20" s="43">
        <v>2</v>
      </c>
      <c r="L20" s="43">
        <v>0</v>
      </c>
      <c r="M20" s="43">
        <v>0</v>
      </c>
      <c r="N20" s="43">
        <v>0</v>
      </c>
      <c r="O20" s="67"/>
      <c r="P20" s="265" t="s">
        <v>50</v>
      </c>
      <c r="Q20" s="265"/>
      <c r="R20" s="265"/>
      <c r="S20" s="265"/>
      <c r="T20" s="265"/>
      <c r="U20" s="265"/>
      <c r="V20" s="265"/>
      <c r="W20" s="265"/>
      <c r="X20" s="19"/>
      <c r="Y20" s="41"/>
      <c r="AA20" s="44">
        <f>SUM(B20:N20)</f>
        <v>4</v>
      </c>
    </row>
    <row r="21" spans="2:27" ht="12" customHeight="1">
      <c r="B21" s="43">
        <v>0</v>
      </c>
      <c r="C21" s="43">
        <v>0</v>
      </c>
      <c r="D21" s="43">
        <v>0</v>
      </c>
      <c r="E21" s="43">
        <v>0</v>
      </c>
      <c r="F21" s="43">
        <v>0</v>
      </c>
      <c r="G21" s="43">
        <v>0</v>
      </c>
      <c r="H21" s="43">
        <v>1</v>
      </c>
      <c r="I21" s="43">
        <v>0</v>
      </c>
      <c r="J21" s="43">
        <v>0</v>
      </c>
      <c r="K21" s="43">
        <v>0</v>
      </c>
      <c r="L21" s="43">
        <v>0</v>
      </c>
      <c r="M21" s="43">
        <v>0</v>
      </c>
      <c r="N21" s="43">
        <v>3</v>
      </c>
      <c r="O21" s="67"/>
      <c r="P21" s="265" t="s">
        <v>51</v>
      </c>
      <c r="Q21" s="265"/>
      <c r="R21" s="265"/>
      <c r="S21" s="265"/>
      <c r="T21" s="265"/>
      <c r="U21" s="265"/>
      <c r="V21" s="265"/>
      <c r="W21" s="265"/>
      <c r="X21" s="19"/>
      <c r="Y21" s="41"/>
      <c r="AA21" s="44">
        <f>SUM(B21:N21)</f>
        <v>4</v>
      </c>
    </row>
    <row r="22" spans="2:27" ht="12" customHeight="1">
      <c r="B22" s="43">
        <v>0</v>
      </c>
      <c r="C22" s="43">
        <v>0</v>
      </c>
      <c r="D22" s="43">
        <v>0</v>
      </c>
      <c r="E22" s="43">
        <v>0</v>
      </c>
      <c r="F22" s="43">
        <v>0</v>
      </c>
      <c r="G22" s="43">
        <v>0</v>
      </c>
      <c r="H22" s="43">
        <v>1</v>
      </c>
      <c r="I22" s="43">
        <v>0</v>
      </c>
      <c r="J22" s="43">
        <v>0</v>
      </c>
      <c r="K22" s="43">
        <v>0</v>
      </c>
      <c r="L22" s="43">
        <v>0</v>
      </c>
      <c r="M22" s="43">
        <v>1</v>
      </c>
      <c r="N22" s="43">
        <v>1</v>
      </c>
      <c r="O22" s="67"/>
      <c r="P22" s="265" t="s">
        <v>52</v>
      </c>
      <c r="Q22" s="265"/>
      <c r="R22" s="265"/>
      <c r="S22" s="265"/>
      <c r="T22" s="265"/>
      <c r="U22" s="265"/>
      <c r="V22" s="265"/>
      <c r="W22" s="265"/>
      <c r="X22" s="19"/>
      <c r="Y22" s="41"/>
      <c r="AA22" s="44">
        <f>SUM(B22:N22)</f>
        <v>3</v>
      </c>
    </row>
    <row r="23" spans="2:27" ht="12" customHeight="1">
      <c r="B23" s="43">
        <v>0</v>
      </c>
      <c r="C23" s="43">
        <v>0</v>
      </c>
      <c r="D23" s="43">
        <v>0</v>
      </c>
      <c r="E23" s="43">
        <v>0</v>
      </c>
      <c r="F23" s="43">
        <v>0</v>
      </c>
      <c r="G23" s="43">
        <v>0</v>
      </c>
      <c r="H23" s="43">
        <v>0</v>
      </c>
      <c r="I23" s="43">
        <v>0</v>
      </c>
      <c r="J23" s="43">
        <v>0</v>
      </c>
      <c r="K23" s="43">
        <v>1</v>
      </c>
      <c r="L23" s="43">
        <v>0</v>
      </c>
      <c r="M23" s="43">
        <v>0</v>
      </c>
      <c r="N23" s="43">
        <v>0</v>
      </c>
      <c r="O23" s="67"/>
      <c r="P23" s="265" t="s">
        <v>53</v>
      </c>
      <c r="Q23" s="265"/>
      <c r="R23" s="265"/>
      <c r="S23" s="265"/>
      <c r="T23" s="265"/>
      <c r="U23" s="265"/>
      <c r="V23" s="265"/>
      <c r="W23" s="265"/>
      <c r="X23" s="19"/>
      <c r="Y23" s="41"/>
      <c r="AA23" s="44">
        <f>SUM(B23:N23)</f>
        <v>1</v>
      </c>
    </row>
    <row r="24" spans="2:27" ht="12" customHeight="1">
      <c r="B24" s="43"/>
      <c r="C24" s="43"/>
      <c r="D24" s="49"/>
      <c r="E24" s="49"/>
      <c r="F24" s="43"/>
      <c r="G24" s="49"/>
      <c r="H24" s="49"/>
      <c r="I24" s="49"/>
      <c r="J24" s="49"/>
      <c r="K24" s="49"/>
      <c r="L24" s="49"/>
      <c r="M24" s="49"/>
      <c r="N24" s="49"/>
      <c r="O24" s="67"/>
      <c r="P24" s="19"/>
      <c r="Q24" s="19"/>
      <c r="R24" s="19"/>
      <c r="S24" s="19"/>
      <c r="T24" s="19"/>
      <c r="U24" s="19"/>
      <c r="V24" s="19"/>
      <c r="W24" s="19"/>
      <c r="X24" s="19"/>
      <c r="Y24" s="41"/>
      <c r="AA24" s="44"/>
    </row>
    <row r="25" spans="2:27" ht="12" customHeight="1">
      <c r="B25" s="43">
        <v>0</v>
      </c>
      <c r="C25" s="43">
        <v>1</v>
      </c>
      <c r="D25" s="43">
        <v>0</v>
      </c>
      <c r="E25" s="43">
        <v>0</v>
      </c>
      <c r="F25" s="43">
        <v>0</v>
      </c>
      <c r="G25" s="43">
        <v>0</v>
      </c>
      <c r="H25" s="43">
        <v>0</v>
      </c>
      <c r="I25" s="43">
        <v>1</v>
      </c>
      <c r="J25" s="43">
        <v>0</v>
      </c>
      <c r="K25" s="43">
        <v>0</v>
      </c>
      <c r="L25" s="43">
        <v>0</v>
      </c>
      <c r="M25" s="43">
        <v>0</v>
      </c>
      <c r="N25" s="43">
        <v>2</v>
      </c>
      <c r="O25" s="67"/>
      <c r="P25" s="265" t="s">
        <v>54</v>
      </c>
      <c r="Q25" s="265"/>
      <c r="R25" s="265"/>
      <c r="S25" s="265"/>
      <c r="T25" s="265"/>
      <c r="U25" s="265"/>
      <c r="V25" s="265"/>
      <c r="W25" s="265"/>
      <c r="X25" s="19"/>
      <c r="Y25" s="41"/>
      <c r="AA25" s="44">
        <f>SUM(B25:N25)</f>
        <v>4</v>
      </c>
    </row>
    <row r="26" spans="2:27" ht="12" customHeight="1">
      <c r="B26" s="43">
        <v>0</v>
      </c>
      <c r="C26" s="43">
        <v>0</v>
      </c>
      <c r="D26" s="43">
        <v>0</v>
      </c>
      <c r="E26" s="43">
        <v>0</v>
      </c>
      <c r="F26" s="43">
        <v>3</v>
      </c>
      <c r="G26" s="43">
        <v>1</v>
      </c>
      <c r="H26" s="43">
        <v>1</v>
      </c>
      <c r="I26" s="43">
        <v>0</v>
      </c>
      <c r="J26" s="43">
        <v>2</v>
      </c>
      <c r="K26" s="43">
        <v>0</v>
      </c>
      <c r="L26" s="43">
        <v>0</v>
      </c>
      <c r="M26" s="43">
        <v>0</v>
      </c>
      <c r="N26" s="43">
        <v>2</v>
      </c>
      <c r="O26" s="67"/>
      <c r="P26" s="265" t="s">
        <v>55</v>
      </c>
      <c r="Q26" s="265"/>
      <c r="R26" s="265"/>
      <c r="S26" s="265"/>
      <c r="T26" s="265"/>
      <c r="U26" s="265"/>
      <c r="V26" s="265"/>
      <c r="W26" s="265"/>
      <c r="X26" s="19"/>
      <c r="Y26" s="41"/>
      <c r="AA26" s="44">
        <f>SUM(B26:N26)</f>
        <v>9</v>
      </c>
    </row>
    <row r="27" spans="2:27" ht="12" customHeight="1">
      <c r="B27" s="43">
        <v>1</v>
      </c>
      <c r="C27" s="43">
        <v>0</v>
      </c>
      <c r="D27" s="43">
        <v>0</v>
      </c>
      <c r="E27" s="43">
        <v>0</v>
      </c>
      <c r="F27" s="43">
        <v>0</v>
      </c>
      <c r="G27" s="43">
        <v>0</v>
      </c>
      <c r="H27" s="43">
        <v>0</v>
      </c>
      <c r="I27" s="43">
        <v>0</v>
      </c>
      <c r="J27" s="43">
        <v>0</v>
      </c>
      <c r="K27" s="43">
        <v>0</v>
      </c>
      <c r="L27" s="43">
        <v>0</v>
      </c>
      <c r="M27" s="43">
        <v>0</v>
      </c>
      <c r="N27" s="43">
        <v>0</v>
      </c>
      <c r="O27" s="67"/>
      <c r="P27" s="265" t="s">
        <v>56</v>
      </c>
      <c r="Q27" s="265"/>
      <c r="R27" s="265"/>
      <c r="S27" s="265"/>
      <c r="T27" s="265"/>
      <c r="U27" s="265"/>
      <c r="V27" s="265"/>
      <c r="W27" s="265"/>
      <c r="X27" s="19"/>
      <c r="Y27" s="41"/>
      <c r="AA27" s="44">
        <f>SUM(B27:N27)</f>
        <v>1</v>
      </c>
    </row>
    <row r="28" spans="2:27" ht="12" customHeight="1">
      <c r="B28" s="43">
        <v>0</v>
      </c>
      <c r="C28" s="43">
        <v>0</v>
      </c>
      <c r="D28" s="43">
        <v>0</v>
      </c>
      <c r="E28" s="43">
        <v>0</v>
      </c>
      <c r="F28" s="43">
        <v>1</v>
      </c>
      <c r="G28" s="43">
        <v>0</v>
      </c>
      <c r="H28" s="43">
        <v>1</v>
      </c>
      <c r="I28" s="43">
        <v>1</v>
      </c>
      <c r="J28" s="43">
        <v>0</v>
      </c>
      <c r="K28" s="43">
        <v>0</v>
      </c>
      <c r="L28" s="43">
        <v>0</v>
      </c>
      <c r="M28" s="43">
        <v>0</v>
      </c>
      <c r="N28" s="43">
        <v>0</v>
      </c>
      <c r="O28" s="67"/>
      <c r="P28" s="265" t="s">
        <v>57</v>
      </c>
      <c r="Q28" s="265"/>
      <c r="R28" s="265"/>
      <c r="S28" s="265"/>
      <c r="T28" s="265"/>
      <c r="U28" s="265"/>
      <c r="V28" s="265"/>
      <c r="W28" s="265"/>
      <c r="X28" s="19"/>
      <c r="Y28" s="41"/>
      <c r="AA28" s="44">
        <f>SUM(B28:N28)</f>
        <v>3</v>
      </c>
    </row>
    <row r="29" spans="2:27" ht="12" customHeight="1">
      <c r="B29" s="43">
        <v>0</v>
      </c>
      <c r="C29" s="43">
        <v>0</v>
      </c>
      <c r="D29" s="43">
        <v>0</v>
      </c>
      <c r="E29" s="43">
        <v>0</v>
      </c>
      <c r="F29" s="43">
        <v>1</v>
      </c>
      <c r="G29" s="43">
        <v>0</v>
      </c>
      <c r="H29" s="43">
        <v>1</v>
      </c>
      <c r="I29" s="43">
        <v>2</v>
      </c>
      <c r="J29" s="43">
        <v>1</v>
      </c>
      <c r="K29" s="43">
        <v>4</v>
      </c>
      <c r="L29" s="43">
        <v>1</v>
      </c>
      <c r="M29" s="43">
        <v>3</v>
      </c>
      <c r="N29" s="43">
        <v>2</v>
      </c>
      <c r="O29" s="67"/>
      <c r="P29" s="265" t="s">
        <v>58</v>
      </c>
      <c r="Q29" s="265"/>
      <c r="R29" s="265"/>
      <c r="S29" s="265"/>
      <c r="T29" s="265"/>
      <c r="U29" s="265"/>
      <c r="V29" s="265"/>
      <c r="W29" s="265"/>
      <c r="X29" s="19"/>
      <c r="Y29" s="41"/>
      <c r="AA29" s="44">
        <f>SUM(B29:N29)</f>
        <v>15</v>
      </c>
    </row>
    <row r="30" spans="2:27" ht="12" customHeight="1">
      <c r="B30" s="43"/>
      <c r="C30" s="43"/>
      <c r="D30" s="49"/>
      <c r="E30" s="49"/>
      <c r="F30" s="43"/>
      <c r="G30" s="49"/>
      <c r="H30" s="49"/>
      <c r="I30" s="49"/>
      <c r="J30" s="49"/>
      <c r="K30" s="49"/>
      <c r="L30" s="49"/>
      <c r="M30" s="49"/>
      <c r="N30" s="49"/>
      <c r="O30" s="67"/>
      <c r="P30" s="19"/>
      <c r="Q30" s="19"/>
      <c r="R30" s="19"/>
      <c r="S30" s="19"/>
      <c r="T30" s="19"/>
      <c r="U30" s="19"/>
      <c r="V30" s="19"/>
      <c r="W30" s="19"/>
      <c r="X30" s="19"/>
      <c r="Y30" s="41"/>
      <c r="AA30" s="44"/>
    </row>
    <row r="31" spans="2:27" ht="12" customHeight="1">
      <c r="B31" s="43">
        <v>0</v>
      </c>
      <c r="C31" s="43">
        <v>0</v>
      </c>
      <c r="D31" s="43">
        <v>0</v>
      </c>
      <c r="E31" s="43">
        <v>0</v>
      </c>
      <c r="F31" s="43">
        <v>1</v>
      </c>
      <c r="G31" s="43">
        <v>1</v>
      </c>
      <c r="H31" s="43">
        <v>0</v>
      </c>
      <c r="I31" s="43">
        <v>0</v>
      </c>
      <c r="J31" s="43">
        <v>0</v>
      </c>
      <c r="K31" s="43">
        <v>0</v>
      </c>
      <c r="L31" s="43">
        <v>0</v>
      </c>
      <c r="M31" s="43">
        <v>0</v>
      </c>
      <c r="N31" s="43">
        <v>1</v>
      </c>
      <c r="O31" s="67"/>
      <c r="P31" s="265" t="s">
        <v>59</v>
      </c>
      <c r="Q31" s="265"/>
      <c r="R31" s="265"/>
      <c r="S31" s="265"/>
      <c r="T31" s="265"/>
      <c r="U31" s="265"/>
      <c r="V31" s="265"/>
      <c r="W31" s="265"/>
      <c r="X31" s="19"/>
      <c r="Y31" s="41"/>
      <c r="AA31" s="44">
        <f>SUM(B31:N31)</f>
        <v>3</v>
      </c>
    </row>
    <row r="32" spans="2:27" ht="12" customHeight="1">
      <c r="B32" s="43">
        <v>0</v>
      </c>
      <c r="C32" s="43">
        <v>1</v>
      </c>
      <c r="D32" s="43">
        <v>0</v>
      </c>
      <c r="E32" s="43">
        <v>2</v>
      </c>
      <c r="F32" s="43">
        <v>3</v>
      </c>
      <c r="G32" s="43">
        <v>1</v>
      </c>
      <c r="H32" s="43">
        <v>2</v>
      </c>
      <c r="I32" s="43">
        <v>3</v>
      </c>
      <c r="J32" s="43">
        <v>1</v>
      </c>
      <c r="K32" s="43">
        <v>5</v>
      </c>
      <c r="L32" s="43">
        <v>0</v>
      </c>
      <c r="M32" s="43">
        <v>1</v>
      </c>
      <c r="N32" s="43">
        <v>1</v>
      </c>
      <c r="O32" s="67"/>
      <c r="P32" s="265" t="s">
        <v>60</v>
      </c>
      <c r="Q32" s="265"/>
      <c r="R32" s="265"/>
      <c r="S32" s="265"/>
      <c r="T32" s="265"/>
      <c r="U32" s="265"/>
      <c r="V32" s="265"/>
      <c r="W32" s="265"/>
      <c r="X32" s="19"/>
      <c r="Y32" s="41"/>
      <c r="AA32" s="44">
        <f>SUM(B32:N32)</f>
        <v>20</v>
      </c>
    </row>
    <row r="33" spans="2:27" ht="12" customHeight="1">
      <c r="B33" s="43">
        <v>0</v>
      </c>
      <c r="C33" s="43">
        <v>1</v>
      </c>
      <c r="D33" s="43">
        <v>0</v>
      </c>
      <c r="E33" s="43">
        <v>1</v>
      </c>
      <c r="F33" s="43">
        <v>1</v>
      </c>
      <c r="G33" s="43">
        <v>0</v>
      </c>
      <c r="H33" s="43">
        <v>2</v>
      </c>
      <c r="I33" s="43">
        <v>1</v>
      </c>
      <c r="J33" s="43">
        <v>1</v>
      </c>
      <c r="K33" s="43">
        <v>1</v>
      </c>
      <c r="L33" s="43">
        <v>0</v>
      </c>
      <c r="M33" s="43">
        <v>0</v>
      </c>
      <c r="N33" s="43">
        <v>1</v>
      </c>
      <c r="O33" s="67"/>
      <c r="P33" s="265" t="s">
        <v>61</v>
      </c>
      <c r="Q33" s="265"/>
      <c r="R33" s="265"/>
      <c r="S33" s="265"/>
      <c r="T33" s="265"/>
      <c r="U33" s="265"/>
      <c r="V33" s="265"/>
      <c r="W33" s="265"/>
      <c r="X33" s="19"/>
      <c r="Y33" s="41"/>
      <c r="AA33" s="44">
        <f>SUM(B33:N33)</f>
        <v>9</v>
      </c>
    </row>
    <row r="34" spans="2:27" ht="12" customHeight="1">
      <c r="B34" s="43">
        <v>0</v>
      </c>
      <c r="C34" s="43">
        <v>0</v>
      </c>
      <c r="D34" s="43">
        <v>0</v>
      </c>
      <c r="E34" s="43">
        <v>0</v>
      </c>
      <c r="F34" s="43">
        <v>0</v>
      </c>
      <c r="G34" s="43">
        <v>0</v>
      </c>
      <c r="H34" s="43">
        <v>1</v>
      </c>
      <c r="I34" s="43">
        <v>1</v>
      </c>
      <c r="J34" s="43">
        <v>1</v>
      </c>
      <c r="K34" s="43">
        <v>0</v>
      </c>
      <c r="L34" s="43">
        <v>1</v>
      </c>
      <c r="M34" s="43">
        <v>0</v>
      </c>
      <c r="N34" s="43">
        <v>2</v>
      </c>
      <c r="O34" s="67"/>
      <c r="P34" s="265" t="s">
        <v>62</v>
      </c>
      <c r="Q34" s="265"/>
      <c r="R34" s="265"/>
      <c r="S34" s="265"/>
      <c r="T34" s="265"/>
      <c r="U34" s="265"/>
      <c r="V34" s="265"/>
      <c r="W34" s="265"/>
      <c r="X34" s="19"/>
      <c r="Y34" s="41"/>
      <c r="AA34" s="44">
        <f>SUM(B34:N34)</f>
        <v>6</v>
      </c>
    </row>
    <row r="35" spans="2:27" ht="12" customHeight="1">
      <c r="B35" s="43">
        <v>0</v>
      </c>
      <c r="C35" s="43">
        <v>0</v>
      </c>
      <c r="D35" s="43">
        <v>0</v>
      </c>
      <c r="E35" s="43">
        <v>0</v>
      </c>
      <c r="F35" s="43">
        <v>0</v>
      </c>
      <c r="G35" s="43">
        <v>1</v>
      </c>
      <c r="H35" s="43">
        <v>0</v>
      </c>
      <c r="I35" s="43">
        <v>0</v>
      </c>
      <c r="J35" s="43">
        <v>0</v>
      </c>
      <c r="K35" s="43">
        <v>4</v>
      </c>
      <c r="L35" s="43">
        <v>0</v>
      </c>
      <c r="M35" s="43">
        <v>0</v>
      </c>
      <c r="N35" s="43">
        <v>2</v>
      </c>
      <c r="O35" s="67"/>
      <c r="P35" s="265" t="s">
        <v>63</v>
      </c>
      <c r="Q35" s="265"/>
      <c r="R35" s="265"/>
      <c r="S35" s="265"/>
      <c r="T35" s="265"/>
      <c r="U35" s="265"/>
      <c r="V35" s="265"/>
      <c r="W35" s="265"/>
      <c r="X35" s="19"/>
      <c r="Y35" s="41"/>
      <c r="AA35" s="44">
        <f>SUM(B35:N35)</f>
        <v>7</v>
      </c>
    </row>
    <row r="36" spans="2:27" ht="12" customHeight="1">
      <c r="B36" s="43"/>
      <c r="C36" s="49"/>
      <c r="D36" s="49"/>
      <c r="E36" s="49"/>
      <c r="F36" s="43"/>
      <c r="G36" s="49"/>
      <c r="H36" s="49"/>
      <c r="I36" s="49"/>
      <c r="J36" s="49"/>
      <c r="K36" s="49"/>
      <c r="L36" s="49"/>
      <c r="M36" s="49"/>
      <c r="N36" s="49"/>
      <c r="O36" s="67"/>
      <c r="P36" s="19"/>
      <c r="Q36" s="19"/>
      <c r="R36" s="19"/>
      <c r="S36" s="19"/>
      <c r="T36" s="19"/>
      <c r="U36" s="19"/>
      <c r="V36" s="19"/>
      <c r="W36" s="19"/>
      <c r="X36" s="19"/>
      <c r="Y36" s="41"/>
      <c r="AA36" s="44"/>
    </row>
    <row r="37" spans="2:27" ht="12" customHeight="1">
      <c r="B37" s="43">
        <v>0</v>
      </c>
      <c r="C37" s="43">
        <v>1</v>
      </c>
      <c r="D37" s="43">
        <v>0</v>
      </c>
      <c r="E37" s="43">
        <v>0</v>
      </c>
      <c r="F37" s="43">
        <v>3</v>
      </c>
      <c r="G37" s="43">
        <v>3</v>
      </c>
      <c r="H37" s="43">
        <v>1</v>
      </c>
      <c r="I37" s="43">
        <v>0</v>
      </c>
      <c r="J37" s="43">
        <v>0</v>
      </c>
      <c r="K37" s="43">
        <v>3</v>
      </c>
      <c r="L37" s="43">
        <v>0</v>
      </c>
      <c r="M37" s="43">
        <v>2</v>
      </c>
      <c r="N37" s="43">
        <v>4</v>
      </c>
      <c r="O37" s="67"/>
      <c r="P37" s="265" t="s">
        <v>64</v>
      </c>
      <c r="Q37" s="265"/>
      <c r="R37" s="265"/>
      <c r="S37" s="265"/>
      <c r="T37" s="265"/>
      <c r="U37" s="265"/>
      <c r="V37" s="265"/>
      <c r="W37" s="265"/>
      <c r="X37" s="19"/>
      <c r="Y37" s="41"/>
      <c r="AA37" s="44">
        <f>SUM(B37:N37)</f>
        <v>17</v>
      </c>
    </row>
    <row r="38" spans="2:27" ht="12" customHeight="1">
      <c r="B38" s="43">
        <v>1</v>
      </c>
      <c r="C38" s="43">
        <v>0</v>
      </c>
      <c r="D38" s="43">
        <v>0</v>
      </c>
      <c r="E38" s="43">
        <v>1</v>
      </c>
      <c r="F38" s="43">
        <v>7</v>
      </c>
      <c r="G38" s="43">
        <v>1</v>
      </c>
      <c r="H38" s="43">
        <v>5</v>
      </c>
      <c r="I38" s="43">
        <v>9</v>
      </c>
      <c r="J38" s="43">
        <v>4</v>
      </c>
      <c r="K38" s="43">
        <v>5</v>
      </c>
      <c r="L38" s="43">
        <v>3</v>
      </c>
      <c r="M38" s="43">
        <v>3</v>
      </c>
      <c r="N38" s="43">
        <v>7</v>
      </c>
      <c r="O38" s="67"/>
      <c r="P38" s="265" t="s">
        <v>65</v>
      </c>
      <c r="Q38" s="265"/>
      <c r="R38" s="265"/>
      <c r="S38" s="265"/>
      <c r="T38" s="265"/>
      <c r="U38" s="265"/>
      <c r="V38" s="265"/>
      <c r="W38" s="265"/>
      <c r="X38" s="19"/>
      <c r="Y38" s="41"/>
      <c r="AA38" s="44">
        <f>SUM(B38:N38)</f>
        <v>46</v>
      </c>
    </row>
    <row r="39" spans="2:27" ht="12" customHeight="1">
      <c r="B39" s="43">
        <v>0</v>
      </c>
      <c r="C39" s="43">
        <v>1</v>
      </c>
      <c r="D39" s="43">
        <v>0</v>
      </c>
      <c r="E39" s="43">
        <v>0</v>
      </c>
      <c r="F39" s="43">
        <v>2</v>
      </c>
      <c r="G39" s="43">
        <v>0</v>
      </c>
      <c r="H39" s="43">
        <v>0</v>
      </c>
      <c r="I39" s="43">
        <v>1</v>
      </c>
      <c r="J39" s="43">
        <v>1</v>
      </c>
      <c r="K39" s="43">
        <v>0</v>
      </c>
      <c r="L39" s="43">
        <v>0</v>
      </c>
      <c r="M39" s="43">
        <v>0</v>
      </c>
      <c r="N39" s="43">
        <v>4</v>
      </c>
      <c r="O39" s="67"/>
      <c r="P39" s="265" t="s">
        <v>66</v>
      </c>
      <c r="Q39" s="265"/>
      <c r="R39" s="265"/>
      <c r="S39" s="265"/>
      <c r="T39" s="265"/>
      <c r="U39" s="265"/>
      <c r="V39" s="265"/>
      <c r="W39" s="265"/>
      <c r="X39" s="19"/>
      <c r="Y39" s="41"/>
      <c r="AA39" s="44">
        <f>SUM(B39:N39)</f>
        <v>9</v>
      </c>
    </row>
    <row r="40" spans="2:27" ht="12" customHeight="1">
      <c r="B40" s="43">
        <v>0</v>
      </c>
      <c r="C40" s="43">
        <v>0</v>
      </c>
      <c r="D40" s="43">
        <v>0</v>
      </c>
      <c r="E40" s="43">
        <v>0</v>
      </c>
      <c r="F40" s="43">
        <v>0</v>
      </c>
      <c r="G40" s="43">
        <v>0</v>
      </c>
      <c r="H40" s="43">
        <v>0</v>
      </c>
      <c r="I40" s="43">
        <v>0</v>
      </c>
      <c r="J40" s="43">
        <v>0</v>
      </c>
      <c r="K40" s="43">
        <v>0</v>
      </c>
      <c r="L40" s="43">
        <v>0</v>
      </c>
      <c r="M40" s="43">
        <v>0</v>
      </c>
      <c r="N40" s="43">
        <v>0</v>
      </c>
      <c r="O40" s="67"/>
      <c r="P40" s="265" t="s">
        <v>67</v>
      </c>
      <c r="Q40" s="265"/>
      <c r="R40" s="265"/>
      <c r="S40" s="265"/>
      <c r="T40" s="265"/>
      <c r="U40" s="265"/>
      <c r="V40" s="265"/>
      <c r="W40" s="265"/>
      <c r="X40" s="19"/>
      <c r="Y40" s="41"/>
      <c r="AA40" s="44">
        <f>SUM(B40:N40)</f>
        <v>0</v>
      </c>
    </row>
    <row r="41" spans="2:27" ht="12" customHeight="1">
      <c r="B41" s="43">
        <v>0</v>
      </c>
      <c r="C41" s="43">
        <v>0</v>
      </c>
      <c r="D41" s="43">
        <v>0</v>
      </c>
      <c r="E41" s="43">
        <v>1</v>
      </c>
      <c r="F41" s="43">
        <v>2</v>
      </c>
      <c r="G41" s="43">
        <v>1</v>
      </c>
      <c r="H41" s="43">
        <v>0</v>
      </c>
      <c r="I41" s="43">
        <v>2</v>
      </c>
      <c r="J41" s="43">
        <v>1</v>
      </c>
      <c r="K41" s="43">
        <v>0</v>
      </c>
      <c r="L41" s="43">
        <v>0</v>
      </c>
      <c r="M41" s="43">
        <v>0</v>
      </c>
      <c r="N41" s="43">
        <v>1</v>
      </c>
      <c r="O41" s="67"/>
      <c r="P41" s="265" t="s">
        <v>68</v>
      </c>
      <c r="Q41" s="265"/>
      <c r="R41" s="265"/>
      <c r="S41" s="265"/>
      <c r="T41" s="265"/>
      <c r="U41" s="265"/>
      <c r="V41" s="265"/>
      <c r="W41" s="265"/>
      <c r="X41" s="19"/>
      <c r="Y41" s="41"/>
      <c r="AA41" s="44">
        <f>SUM(B41:N41)</f>
        <v>8</v>
      </c>
    </row>
    <row r="42" spans="2:27" ht="12" customHeight="1">
      <c r="B42" s="43"/>
      <c r="C42" s="49"/>
      <c r="D42" s="49"/>
      <c r="E42" s="49"/>
      <c r="F42" s="43"/>
      <c r="G42" s="49"/>
      <c r="H42" s="49"/>
      <c r="I42" s="49"/>
      <c r="J42" s="49"/>
      <c r="K42" s="49"/>
      <c r="L42" s="49"/>
      <c r="M42" s="49"/>
      <c r="N42" s="49"/>
      <c r="O42" s="67"/>
      <c r="P42" s="3"/>
      <c r="Q42" s="3"/>
      <c r="R42" s="3"/>
      <c r="S42" s="3"/>
      <c r="T42" s="3"/>
      <c r="U42" s="3"/>
      <c r="V42" s="3"/>
      <c r="W42" s="3"/>
      <c r="X42" s="3"/>
      <c r="Y42" s="41"/>
      <c r="AA42" s="44"/>
    </row>
    <row r="43" spans="2:27" ht="12" customHeight="1">
      <c r="B43" s="43">
        <v>0</v>
      </c>
      <c r="C43" s="43">
        <v>1</v>
      </c>
      <c r="D43" s="43">
        <v>0</v>
      </c>
      <c r="E43" s="43">
        <v>1</v>
      </c>
      <c r="F43" s="43">
        <v>3</v>
      </c>
      <c r="G43" s="43">
        <v>0</v>
      </c>
      <c r="H43" s="43">
        <v>1</v>
      </c>
      <c r="I43" s="43">
        <v>2</v>
      </c>
      <c r="J43" s="43">
        <v>0</v>
      </c>
      <c r="K43" s="43">
        <v>1</v>
      </c>
      <c r="L43" s="43">
        <v>1</v>
      </c>
      <c r="M43" s="43">
        <v>0</v>
      </c>
      <c r="N43" s="43">
        <v>1</v>
      </c>
      <c r="O43" s="67"/>
      <c r="P43" s="264" t="s">
        <v>69</v>
      </c>
      <c r="Q43" s="264"/>
      <c r="R43" s="264"/>
      <c r="S43" s="264"/>
      <c r="T43" s="264"/>
      <c r="U43" s="264"/>
      <c r="V43" s="264"/>
      <c r="W43" s="264"/>
      <c r="X43" s="15"/>
      <c r="Y43" s="41"/>
      <c r="AA43" s="44">
        <f>SUM(B43:N43)</f>
        <v>11</v>
      </c>
    </row>
    <row r="44" spans="2:27" ht="12" customHeight="1">
      <c r="B44" s="43">
        <v>0</v>
      </c>
      <c r="C44" s="43">
        <v>0</v>
      </c>
      <c r="D44" s="43">
        <v>0</v>
      </c>
      <c r="E44" s="43">
        <v>0</v>
      </c>
      <c r="F44" s="43">
        <v>1</v>
      </c>
      <c r="G44" s="43">
        <v>1</v>
      </c>
      <c r="H44" s="43">
        <v>1</v>
      </c>
      <c r="I44" s="43">
        <v>0</v>
      </c>
      <c r="J44" s="43">
        <v>0</v>
      </c>
      <c r="K44" s="43">
        <v>0</v>
      </c>
      <c r="L44" s="43">
        <v>0</v>
      </c>
      <c r="M44" s="43">
        <v>0</v>
      </c>
      <c r="N44" s="43">
        <v>0</v>
      </c>
      <c r="O44" s="67"/>
      <c r="P44" s="264" t="s">
        <v>70</v>
      </c>
      <c r="Q44" s="264"/>
      <c r="R44" s="264"/>
      <c r="S44" s="264"/>
      <c r="T44" s="264"/>
      <c r="U44" s="264"/>
      <c r="V44" s="264"/>
      <c r="W44" s="264"/>
      <c r="X44" s="15"/>
      <c r="Y44" s="41"/>
      <c r="AA44" s="44">
        <f>SUM(B44:N44)</f>
        <v>3</v>
      </c>
    </row>
    <row r="45" spans="2:27" ht="12" customHeight="1">
      <c r="B45" s="43">
        <v>0</v>
      </c>
      <c r="C45" s="43">
        <v>0</v>
      </c>
      <c r="D45" s="43">
        <v>0</v>
      </c>
      <c r="E45" s="43">
        <v>0</v>
      </c>
      <c r="F45" s="43">
        <v>0</v>
      </c>
      <c r="G45" s="43">
        <v>0</v>
      </c>
      <c r="H45" s="43">
        <v>0</v>
      </c>
      <c r="I45" s="43">
        <v>0</v>
      </c>
      <c r="J45" s="43">
        <v>0</v>
      </c>
      <c r="K45" s="43">
        <v>0</v>
      </c>
      <c r="L45" s="43">
        <v>0</v>
      </c>
      <c r="M45" s="43">
        <v>0</v>
      </c>
      <c r="N45" s="43">
        <v>0</v>
      </c>
      <c r="O45" s="67"/>
      <c r="P45" s="264" t="s">
        <v>71</v>
      </c>
      <c r="Q45" s="264"/>
      <c r="R45" s="264"/>
      <c r="S45" s="264"/>
      <c r="T45" s="264"/>
      <c r="U45" s="264"/>
      <c r="V45" s="264"/>
      <c r="W45" s="264"/>
      <c r="X45" s="15"/>
      <c r="Y45" s="41"/>
      <c r="AA45" s="44">
        <f>SUM(B45:N45)</f>
        <v>0</v>
      </c>
    </row>
    <row r="46" spans="2:27" ht="12" customHeight="1">
      <c r="B46" s="43">
        <v>0</v>
      </c>
      <c r="C46" s="43">
        <v>0</v>
      </c>
      <c r="D46" s="43">
        <v>0</v>
      </c>
      <c r="E46" s="43">
        <v>0</v>
      </c>
      <c r="F46" s="43">
        <v>0</v>
      </c>
      <c r="G46" s="43">
        <v>0</v>
      </c>
      <c r="H46" s="43">
        <v>0</v>
      </c>
      <c r="I46" s="43">
        <v>0</v>
      </c>
      <c r="J46" s="43">
        <v>0</v>
      </c>
      <c r="K46" s="43">
        <v>2</v>
      </c>
      <c r="L46" s="43">
        <v>0</v>
      </c>
      <c r="M46" s="43">
        <v>1</v>
      </c>
      <c r="N46" s="43">
        <v>4</v>
      </c>
      <c r="O46" s="67"/>
      <c r="P46" s="264" t="s">
        <v>72</v>
      </c>
      <c r="Q46" s="264"/>
      <c r="R46" s="264"/>
      <c r="S46" s="264"/>
      <c r="T46" s="264"/>
      <c r="U46" s="264"/>
      <c r="V46" s="264"/>
      <c r="W46" s="264"/>
      <c r="X46" s="15"/>
      <c r="Y46" s="41"/>
      <c r="AA46" s="44">
        <f>SUM(B46:N46)</f>
        <v>7</v>
      </c>
    </row>
    <row r="47" spans="2:27" ht="12" customHeight="1">
      <c r="B47" s="43">
        <v>0</v>
      </c>
      <c r="C47" s="43">
        <v>0</v>
      </c>
      <c r="D47" s="43">
        <v>0</v>
      </c>
      <c r="E47" s="43">
        <v>0</v>
      </c>
      <c r="F47" s="43">
        <v>2</v>
      </c>
      <c r="G47" s="43">
        <v>0</v>
      </c>
      <c r="H47" s="43">
        <v>1</v>
      </c>
      <c r="I47" s="43">
        <v>0</v>
      </c>
      <c r="J47" s="43">
        <v>0</v>
      </c>
      <c r="K47" s="43">
        <v>1</v>
      </c>
      <c r="L47" s="43">
        <v>0</v>
      </c>
      <c r="M47" s="43">
        <v>0</v>
      </c>
      <c r="N47" s="43">
        <v>5</v>
      </c>
      <c r="O47" s="67"/>
      <c r="P47" s="264" t="s">
        <v>73</v>
      </c>
      <c r="Q47" s="264"/>
      <c r="R47" s="264"/>
      <c r="S47" s="264"/>
      <c r="T47" s="264"/>
      <c r="U47" s="264"/>
      <c r="V47" s="264"/>
      <c r="W47" s="264"/>
      <c r="X47" s="15"/>
      <c r="Y47" s="41"/>
      <c r="AA47" s="44">
        <f>SUM(B47:N47)</f>
        <v>9</v>
      </c>
    </row>
    <row r="48" spans="2:27" ht="12" customHeight="1">
      <c r="B48" s="43"/>
      <c r="C48" s="49"/>
      <c r="D48" s="49"/>
      <c r="E48" s="49"/>
      <c r="F48" s="43"/>
      <c r="G48" s="49"/>
      <c r="H48" s="49"/>
      <c r="I48" s="49"/>
      <c r="J48" s="49"/>
      <c r="K48" s="49"/>
      <c r="L48" s="49"/>
      <c r="M48" s="49"/>
      <c r="N48" s="49"/>
      <c r="O48" s="67"/>
      <c r="P48" s="3"/>
      <c r="Q48" s="3"/>
      <c r="R48" s="3"/>
      <c r="S48" s="3"/>
      <c r="T48" s="3"/>
      <c r="U48" s="3"/>
      <c r="V48" s="3"/>
      <c r="W48" s="3"/>
      <c r="X48" s="3"/>
      <c r="Y48" s="41"/>
      <c r="AA48" s="44"/>
    </row>
    <row r="49" spans="2:27" ht="12" customHeight="1">
      <c r="B49" s="43">
        <v>0</v>
      </c>
      <c r="C49" s="43">
        <v>0</v>
      </c>
      <c r="D49" s="43">
        <v>0</v>
      </c>
      <c r="E49" s="43">
        <v>0</v>
      </c>
      <c r="F49" s="43">
        <v>0</v>
      </c>
      <c r="G49" s="43">
        <v>0</v>
      </c>
      <c r="H49" s="43">
        <v>0</v>
      </c>
      <c r="I49" s="43">
        <v>0</v>
      </c>
      <c r="J49" s="43">
        <v>0</v>
      </c>
      <c r="K49" s="43">
        <v>0</v>
      </c>
      <c r="L49" s="43">
        <v>0</v>
      </c>
      <c r="M49" s="43">
        <v>0</v>
      </c>
      <c r="N49" s="43">
        <v>2</v>
      </c>
      <c r="O49" s="67"/>
      <c r="P49" s="264" t="s">
        <v>74</v>
      </c>
      <c r="Q49" s="264"/>
      <c r="R49" s="264"/>
      <c r="S49" s="264"/>
      <c r="T49" s="264"/>
      <c r="U49" s="264"/>
      <c r="V49" s="264"/>
      <c r="W49" s="264"/>
      <c r="X49" s="15"/>
      <c r="Y49" s="41"/>
      <c r="AA49" s="44">
        <f>SUM(B49:N49)</f>
        <v>2</v>
      </c>
    </row>
    <row r="50" spans="2:27" ht="12" customHeight="1">
      <c r="B50" s="43">
        <v>0</v>
      </c>
      <c r="C50" s="43">
        <v>0</v>
      </c>
      <c r="D50" s="43">
        <v>0</v>
      </c>
      <c r="E50" s="43">
        <v>0</v>
      </c>
      <c r="F50" s="43">
        <v>1</v>
      </c>
      <c r="G50" s="43">
        <v>1</v>
      </c>
      <c r="H50" s="43">
        <v>0</v>
      </c>
      <c r="I50" s="43">
        <v>0</v>
      </c>
      <c r="J50" s="43">
        <v>0</v>
      </c>
      <c r="K50" s="43">
        <v>0</v>
      </c>
      <c r="L50" s="43">
        <v>0</v>
      </c>
      <c r="M50" s="43">
        <v>1</v>
      </c>
      <c r="N50" s="43">
        <v>1</v>
      </c>
      <c r="O50" s="67"/>
      <c r="P50" s="264" t="s">
        <v>75</v>
      </c>
      <c r="Q50" s="264"/>
      <c r="R50" s="264"/>
      <c r="S50" s="264"/>
      <c r="T50" s="264"/>
      <c r="U50" s="264"/>
      <c r="V50" s="264"/>
      <c r="W50" s="264"/>
      <c r="X50" s="15"/>
      <c r="Y50" s="41"/>
      <c r="AA50" s="44">
        <f>SUM(B50:N50)</f>
        <v>4</v>
      </c>
    </row>
    <row r="51" spans="2:27" ht="12" customHeight="1">
      <c r="B51" s="43">
        <v>0</v>
      </c>
      <c r="C51" s="43">
        <v>0</v>
      </c>
      <c r="D51" s="43">
        <v>0</v>
      </c>
      <c r="E51" s="43">
        <v>0</v>
      </c>
      <c r="F51" s="43">
        <v>1</v>
      </c>
      <c r="G51" s="43">
        <v>0</v>
      </c>
      <c r="H51" s="43">
        <v>0</v>
      </c>
      <c r="I51" s="43">
        <v>1</v>
      </c>
      <c r="J51" s="43">
        <v>1</v>
      </c>
      <c r="K51" s="43">
        <v>2</v>
      </c>
      <c r="L51" s="43">
        <v>0</v>
      </c>
      <c r="M51" s="43">
        <v>0</v>
      </c>
      <c r="N51" s="43">
        <v>2</v>
      </c>
      <c r="O51" s="67"/>
      <c r="P51" s="264" t="s">
        <v>76</v>
      </c>
      <c r="Q51" s="264"/>
      <c r="R51" s="264"/>
      <c r="S51" s="264"/>
      <c r="T51" s="264"/>
      <c r="U51" s="264"/>
      <c r="V51" s="264"/>
      <c r="W51" s="264"/>
      <c r="X51" s="15"/>
      <c r="Y51" s="41"/>
      <c r="AA51" s="44">
        <f>SUM(B51:N51)</f>
        <v>7</v>
      </c>
    </row>
    <row r="52" spans="2:27" ht="12" customHeight="1">
      <c r="B52" s="43">
        <v>0</v>
      </c>
      <c r="C52" s="43">
        <v>0</v>
      </c>
      <c r="D52" s="43">
        <v>0</v>
      </c>
      <c r="E52" s="43">
        <v>0</v>
      </c>
      <c r="F52" s="43">
        <v>0</v>
      </c>
      <c r="G52" s="43">
        <v>0</v>
      </c>
      <c r="H52" s="43">
        <v>0</v>
      </c>
      <c r="I52" s="43">
        <v>2</v>
      </c>
      <c r="J52" s="43">
        <v>0</v>
      </c>
      <c r="K52" s="43">
        <v>0</v>
      </c>
      <c r="L52" s="43">
        <v>0</v>
      </c>
      <c r="M52" s="43">
        <v>0</v>
      </c>
      <c r="N52" s="43">
        <v>0</v>
      </c>
      <c r="O52" s="67"/>
      <c r="P52" s="264" t="s">
        <v>77</v>
      </c>
      <c r="Q52" s="264"/>
      <c r="R52" s="264"/>
      <c r="S52" s="264"/>
      <c r="T52" s="264"/>
      <c r="U52" s="264"/>
      <c r="V52" s="264"/>
      <c r="W52" s="264"/>
      <c r="X52" s="15"/>
      <c r="Y52" s="41"/>
      <c r="AA52" s="44">
        <f>SUM(B52:N52)</f>
        <v>2</v>
      </c>
    </row>
    <row r="53" spans="2:27" ht="12" customHeight="1">
      <c r="B53" s="43">
        <v>0</v>
      </c>
      <c r="C53" s="43">
        <v>0</v>
      </c>
      <c r="D53" s="43">
        <v>0</v>
      </c>
      <c r="E53" s="43">
        <v>0</v>
      </c>
      <c r="F53" s="43">
        <v>0</v>
      </c>
      <c r="G53" s="43">
        <v>0</v>
      </c>
      <c r="H53" s="43">
        <v>0</v>
      </c>
      <c r="I53" s="43">
        <v>0</v>
      </c>
      <c r="J53" s="43">
        <v>0</v>
      </c>
      <c r="K53" s="43">
        <v>0</v>
      </c>
      <c r="L53" s="43">
        <v>0</v>
      </c>
      <c r="M53" s="43">
        <v>0</v>
      </c>
      <c r="N53" s="43">
        <v>0</v>
      </c>
      <c r="O53" s="67"/>
      <c r="P53" s="264" t="s">
        <v>78</v>
      </c>
      <c r="Q53" s="264"/>
      <c r="R53" s="264"/>
      <c r="S53" s="264"/>
      <c r="T53" s="264"/>
      <c r="U53" s="264"/>
      <c r="V53" s="264"/>
      <c r="W53" s="264"/>
      <c r="X53" s="15"/>
      <c r="Y53" s="41"/>
      <c r="AA53" s="44">
        <f>SUM(B53:N53)</f>
        <v>0</v>
      </c>
    </row>
    <row r="54" spans="2:27" ht="12" customHeight="1">
      <c r="B54" s="43"/>
      <c r="C54" s="49"/>
      <c r="D54" s="49"/>
      <c r="E54" s="49"/>
      <c r="F54" s="43"/>
      <c r="G54" s="49"/>
      <c r="H54" s="49"/>
      <c r="I54" s="49"/>
      <c r="J54" s="49"/>
      <c r="K54" s="49"/>
      <c r="L54" s="49"/>
      <c r="M54" s="49"/>
      <c r="N54" s="49"/>
      <c r="O54" s="67"/>
      <c r="P54" s="3"/>
      <c r="Q54" s="3"/>
      <c r="R54" s="3"/>
      <c r="S54" s="3"/>
      <c r="T54" s="3"/>
      <c r="U54" s="3"/>
      <c r="V54" s="3"/>
      <c r="W54" s="3"/>
      <c r="X54" s="3"/>
      <c r="Y54" s="41"/>
      <c r="AA54" s="44"/>
    </row>
    <row r="55" spans="2:27" ht="12" customHeight="1">
      <c r="B55" s="43">
        <v>0</v>
      </c>
      <c r="C55" s="43">
        <v>0</v>
      </c>
      <c r="D55" s="43">
        <v>0</v>
      </c>
      <c r="E55" s="43">
        <v>0</v>
      </c>
      <c r="F55" s="43">
        <v>4</v>
      </c>
      <c r="G55" s="43">
        <v>0</v>
      </c>
      <c r="H55" s="43">
        <v>0</v>
      </c>
      <c r="I55" s="43">
        <v>0</v>
      </c>
      <c r="J55" s="43">
        <v>0</v>
      </c>
      <c r="K55" s="43">
        <v>2</v>
      </c>
      <c r="L55" s="43">
        <v>0</v>
      </c>
      <c r="M55" s="43">
        <v>0</v>
      </c>
      <c r="N55" s="43">
        <v>2</v>
      </c>
      <c r="O55" s="67"/>
      <c r="P55" s="264" t="s">
        <v>79</v>
      </c>
      <c r="Q55" s="264"/>
      <c r="R55" s="264"/>
      <c r="S55" s="264"/>
      <c r="T55" s="264"/>
      <c r="U55" s="264"/>
      <c r="V55" s="264"/>
      <c r="W55" s="264"/>
      <c r="X55" s="15"/>
      <c r="Y55" s="41"/>
      <c r="AA55" s="44">
        <f>SUM(B55:N55)</f>
        <v>8</v>
      </c>
    </row>
    <row r="56" spans="2:27" ht="12" customHeight="1">
      <c r="B56" s="43">
        <v>0</v>
      </c>
      <c r="C56" s="43">
        <v>0</v>
      </c>
      <c r="D56" s="43">
        <v>0</v>
      </c>
      <c r="E56" s="43">
        <v>0</v>
      </c>
      <c r="F56" s="43">
        <v>0</v>
      </c>
      <c r="G56" s="43">
        <v>0</v>
      </c>
      <c r="H56" s="43">
        <v>0</v>
      </c>
      <c r="I56" s="43">
        <v>0</v>
      </c>
      <c r="J56" s="43">
        <v>0</v>
      </c>
      <c r="K56" s="43">
        <v>0</v>
      </c>
      <c r="L56" s="43">
        <v>0</v>
      </c>
      <c r="M56" s="43">
        <v>0</v>
      </c>
      <c r="N56" s="43">
        <v>0</v>
      </c>
      <c r="O56" s="67"/>
      <c r="P56" s="264" t="s">
        <v>80</v>
      </c>
      <c r="Q56" s="264"/>
      <c r="R56" s="264"/>
      <c r="S56" s="264"/>
      <c r="T56" s="264"/>
      <c r="U56" s="264"/>
      <c r="V56" s="264"/>
      <c r="W56" s="264"/>
      <c r="X56" s="15"/>
      <c r="Y56" s="41"/>
      <c r="AA56" s="44">
        <f>SUM(B56:N56)</f>
        <v>0</v>
      </c>
    </row>
    <row r="57" spans="2:27" ht="12" customHeight="1">
      <c r="B57" s="43">
        <v>0</v>
      </c>
      <c r="C57" s="43">
        <v>0</v>
      </c>
      <c r="D57" s="43">
        <v>0</v>
      </c>
      <c r="E57" s="43">
        <v>0</v>
      </c>
      <c r="F57" s="43">
        <v>0</v>
      </c>
      <c r="G57" s="43">
        <v>0</v>
      </c>
      <c r="H57" s="43">
        <v>0</v>
      </c>
      <c r="I57" s="43">
        <v>0</v>
      </c>
      <c r="J57" s="43">
        <v>1</v>
      </c>
      <c r="K57" s="43">
        <v>1</v>
      </c>
      <c r="L57" s="43">
        <v>1</v>
      </c>
      <c r="M57" s="43">
        <v>0</v>
      </c>
      <c r="N57" s="43">
        <v>1</v>
      </c>
      <c r="O57" s="67"/>
      <c r="P57" s="264" t="s">
        <v>81</v>
      </c>
      <c r="Q57" s="264"/>
      <c r="R57" s="264"/>
      <c r="S57" s="264"/>
      <c r="T57" s="264"/>
      <c r="U57" s="264"/>
      <c r="V57" s="264"/>
      <c r="W57" s="264"/>
      <c r="X57" s="15"/>
      <c r="Y57" s="41"/>
      <c r="AA57" s="44">
        <f>SUM(B57:N57)</f>
        <v>4</v>
      </c>
    </row>
    <row r="58" spans="2:27" ht="12" customHeight="1">
      <c r="B58" s="43">
        <v>0</v>
      </c>
      <c r="C58" s="43">
        <v>0</v>
      </c>
      <c r="D58" s="43">
        <v>0</v>
      </c>
      <c r="E58" s="43">
        <v>0</v>
      </c>
      <c r="F58" s="43">
        <v>0</v>
      </c>
      <c r="G58" s="43">
        <v>0</v>
      </c>
      <c r="H58" s="43">
        <v>0</v>
      </c>
      <c r="I58" s="43">
        <v>0</v>
      </c>
      <c r="J58" s="43">
        <v>1</v>
      </c>
      <c r="K58" s="43">
        <v>1</v>
      </c>
      <c r="L58" s="43">
        <v>0</v>
      </c>
      <c r="M58" s="43">
        <v>0</v>
      </c>
      <c r="N58" s="43">
        <v>1</v>
      </c>
      <c r="O58" s="67"/>
      <c r="P58" s="264" t="s">
        <v>82</v>
      </c>
      <c r="Q58" s="264"/>
      <c r="R58" s="264"/>
      <c r="S58" s="264"/>
      <c r="T58" s="264"/>
      <c r="U58" s="264"/>
      <c r="V58" s="264"/>
      <c r="W58" s="264"/>
      <c r="X58" s="15"/>
      <c r="Y58" s="41"/>
      <c r="AA58" s="44">
        <f>SUM(B58:N58)</f>
        <v>3</v>
      </c>
    </row>
    <row r="59" spans="2:27" ht="12" customHeight="1">
      <c r="B59" s="43">
        <v>0</v>
      </c>
      <c r="C59" s="43">
        <v>0</v>
      </c>
      <c r="D59" s="43">
        <v>0</v>
      </c>
      <c r="E59" s="43">
        <v>0</v>
      </c>
      <c r="F59" s="43">
        <v>0</v>
      </c>
      <c r="G59" s="43">
        <v>0</v>
      </c>
      <c r="H59" s="43">
        <v>0</v>
      </c>
      <c r="I59" s="43">
        <v>0</v>
      </c>
      <c r="J59" s="43">
        <v>0</v>
      </c>
      <c r="K59" s="43">
        <v>1</v>
      </c>
      <c r="L59" s="43">
        <v>0</v>
      </c>
      <c r="M59" s="43">
        <v>0</v>
      </c>
      <c r="N59" s="43">
        <v>1</v>
      </c>
      <c r="O59" s="67"/>
      <c r="P59" s="264" t="s">
        <v>83</v>
      </c>
      <c r="Q59" s="264"/>
      <c r="R59" s="264"/>
      <c r="S59" s="264"/>
      <c r="T59" s="264"/>
      <c r="U59" s="264"/>
      <c r="V59" s="264"/>
      <c r="W59" s="264"/>
      <c r="X59" s="15"/>
      <c r="Y59" s="41"/>
      <c r="AA59" s="44">
        <f>SUM(B59:N59)</f>
        <v>2</v>
      </c>
    </row>
    <row r="60" spans="2:27" ht="12" customHeight="1">
      <c r="B60" s="43"/>
      <c r="C60" s="49"/>
      <c r="D60" s="49"/>
      <c r="E60" s="49"/>
      <c r="F60" s="43"/>
      <c r="G60" s="49"/>
      <c r="H60" s="49"/>
      <c r="I60" s="49"/>
      <c r="J60" s="49"/>
      <c r="K60" s="49"/>
      <c r="L60" s="49"/>
      <c r="M60" s="49"/>
      <c r="N60" s="49"/>
      <c r="O60" s="67"/>
      <c r="P60" s="3"/>
      <c r="Q60" s="3"/>
      <c r="R60" s="3"/>
      <c r="S60" s="3"/>
      <c r="T60" s="3"/>
      <c r="U60" s="3"/>
      <c r="V60" s="3"/>
      <c r="W60" s="3"/>
      <c r="X60" s="3"/>
      <c r="Y60" s="41"/>
      <c r="AA60" s="44"/>
    </row>
    <row r="61" spans="2:27" ht="12" customHeight="1">
      <c r="B61" s="43">
        <v>0</v>
      </c>
      <c r="C61" s="43">
        <v>0</v>
      </c>
      <c r="D61" s="43">
        <v>0</v>
      </c>
      <c r="E61" s="43">
        <v>0</v>
      </c>
      <c r="F61" s="43">
        <v>4</v>
      </c>
      <c r="G61" s="43">
        <v>0</v>
      </c>
      <c r="H61" s="43">
        <v>1</v>
      </c>
      <c r="I61" s="43">
        <v>0</v>
      </c>
      <c r="J61" s="43">
        <v>1</v>
      </c>
      <c r="K61" s="43">
        <v>0</v>
      </c>
      <c r="L61" s="43">
        <v>1</v>
      </c>
      <c r="M61" s="43">
        <v>0</v>
      </c>
      <c r="N61" s="43">
        <v>3</v>
      </c>
      <c r="O61" s="67"/>
      <c r="P61" s="264" t="s">
        <v>84</v>
      </c>
      <c r="Q61" s="264"/>
      <c r="R61" s="264"/>
      <c r="S61" s="264"/>
      <c r="T61" s="264"/>
      <c r="U61" s="264"/>
      <c r="V61" s="264"/>
      <c r="W61" s="264"/>
      <c r="X61" s="15"/>
      <c r="Y61" s="41"/>
      <c r="AA61" s="44">
        <f>SUM(B61:N61)</f>
        <v>10</v>
      </c>
    </row>
    <row r="62" spans="2:27" ht="12" customHeight="1">
      <c r="B62" s="43">
        <v>0</v>
      </c>
      <c r="C62" s="43">
        <v>0</v>
      </c>
      <c r="D62" s="43">
        <v>0</v>
      </c>
      <c r="E62" s="43">
        <v>0</v>
      </c>
      <c r="F62" s="43">
        <v>0</v>
      </c>
      <c r="G62" s="43">
        <v>0</v>
      </c>
      <c r="H62" s="43">
        <v>0</v>
      </c>
      <c r="I62" s="43">
        <v>0</v>
      </c>
      <c r="J62" s="43">
        <v>0</v>
      </c>
      <c r="K62" s="43">
        <v>0</v>
      </c>
      <c r="L62" s="43">
        <v>0</v>
      </c>
      <c r="M62" s="43">
        <v>0</v>
      </c>
      <c r="N62" s="43">
        <v>0</v>
      </c>
      <c r="O62" s="67"/>
      <c r="P62" s="264" t="s">
        <v>85</v>
      </c>
      <c r="Q62" s="264"/>
      <c r="R62" s="264"/>
      <c r="S62" s="264"/>
      <c r="T62" s="264"/>
      <c r="U62" s="264"/>
      <c r="V62" s="264"/>
      <c r="W62" s="264"/>
      <c r="X62" s="15"/>
      <c r="Y62" s="41"/>
      <c r="AA62" s="44">
        <f>SUM(B62:N62)</f>
        <v>0</v>
      </c>
    </row>
    <row r="63" spans="2:27" ht="12" customHeight="1">
      <c r="B63" s="43">
        <v>0</v>
      </c>
      <c r="C63" s="43">
        <v>0</v>
      </c>
      <c r="D63" s="43">
        <v>0</v>
      </c>
      <c r="E63" s="43">
        <v>0</v>
      </c>
      <c r="F63" s="43">
        <v>1</v>
      </c>
      <c r="G63" s="43">
        <v>0</v>
      </c>
      <c r="H63" s="43">
        <v>1</v>
      </c>
      <c r="I63" s="43">
        <v>0</v>
      </c>
      <c r="J63" s="43">
        <v>0</v>
      </c>
      <c r="K63" s="43">
        <v>0</v>
      </c>
      <c r="L63" s="43">
        <v>0</v>
      </c>
      <c r="M63" s="43">
        <v>0</v>
      </c>
      <c r="N63" s="43">
        <v>2</v>
      </c>
      <c r="O63" s="67"/>
      <c r="P63" s="264" t="s">
        <v>86</v>
      </c>
      <c r="Q63" s="264"/>
      <c r="R63" s="264"/>
      <c r="S63" s="264"/>
      <c r="T63" s="264"/>
      <c r="U63" s="264"/>
      <c r="V63" s="264"/>
      <c r="W63" s="264"/>
      <c r="X63" s="15"/>
      <c r="Y63" s="41"/>
      <c r="AA63" s="44">
        <f>SUM(B63:N63)</f>
        <v>4</v>
      </c>
    </row>
    <row r="64" spans="2:27" ht="12" customHeight="1">
      <c r="B64" s="43">
        <v>1</v>
      </c>
      <c r="C64" s="43">
        <v>0</v>
      </c>
      <c r="D64" s="43">
        <v>0</v>
      </c>
      <c r="E64" s="43">
        <v>0</v>
      </c>
      <c r="F64" s="43">
        <v>1</v>
      </c>
      <c r="G64" s="43">
        <v>0</v>
      </c>
      <c r="H64" s="43">
        <v>1</v>
      </c>
      <c r="I64" s="43">
        <v>2</v>
      </c>
      <c r="J64" s="43">
        <v>0</v>
      </c>
      <c r="K64" s="43">
        <v>0</v>
      </c>
      <c r="L64" s="43">
        <v>0</v>
      </c>
      <c r="M64" s="43">
        <v>1</v>
      </c>
      <c r="N64" s="43">
        <v>1</v>
      </c>
      <c r="O64" s="67"/>
      <c r="P64" s="264" t="s">
        <v>87</v>
      </c>
      <c r="Q64" s="264"/>
      <c r="R64" s="264"/>
      <c r="S64" s="264"/>
      <c r="T64" s="264"/>
      <c r="U64" s="264"/>
      <c r="V64" s="264"/>
      <c r="W64" s="264"/>
      <c r="X64" s="15"/>
      <c r="Y64" s="41"/>
      <c r="AA64" s="44">
        <f>SUM(B64:N64)</f>
        <v>7</v>
      </c>
    </row>
    <row r="65" spans="2:27" ht="12" customHeight="1">
      <c r="B65" s="43">
        <v>1</v>
      </c>
      <c r="C65" s="43">
        <v>0</v>
      </c>
      <c r="D65" s="43">
        <v>0</v>
      </c>
      <c r="E65" s="43">
        <v>0</v>
      </c>
      <c r="F65" s="43">
        <v>3</v>
      </c>
      <c r="G65" s="43">
        <v>2</v>
      </c>
      <c r="H65" s="43">
        <v>0</v>
      </c>
      <c r="I65" s="43">
        <v>2</v>
      </c>
      <c r="J65" s="43">
        <v>1</v>
      </c>
      <c r="K65" s="43">
        <v>2</v>
      </c>
      <c r="L65" s="43">
        <v>0</v>
      </c>
      <c r="M65" s="43">
        <v>1</v>
      </c>
      <c r="N65" s="43">
        <v>2</v>
      </c>
      <c r="O65" s="67"/>
      <c r="P65" s="264" t="s">
        <v>88</v>
      </c>
      <c r="Q65" s="264"/>
      <c r="R65" s="264"/>
      <c r="S65" s="264"/>
      <c r="T65" s="264"/>
      <c r="U65" s="264"/>
      <c r="V65" s="264"/>
      <c r="W65" s="264"/>
      <c r="X65" s="15"/>
      <c r="Y65" s="41"/>
      <c r="AA65" s="44">
        <f>SUM(B65:N65)</f>
        <v>14</v>
      </c>
    </row>
    <row r="66" spans="2:27" ht="12" customHeight="1">
      <c r="B66" s="43"/>
      <c r="C66" s="49"/>
      <c r="D66" s="49"/>
      <c r="E66" s="49"/>
      <c r="F66" s="43"/>
      <c r="G66" s="49"/>
      <c r="H66" s="49"/>
      <c r="I66" s="49"/>
      <c r="J66" s="49"/>
      <c r="K66" s="49"/>
      <c r="L66" s="49"/>
      <c r="M66" s="49"/>
      <c r="N66" s="49"/>
      <c r="O66" s="67"/>
      <c r="P66" s="3"/>
      <c r="Q66" s="3"/>
      <c r="R66" s="3"/>
      <c r="S66" s="3"/>
      <c r="T66" s="3"/>
      <c r="U66" s="3"/>
      <c r="V66" s="3"/>
      <c r="W66" s="3"/>
      <c r="X66" s="3"/>
      <c r="Y66" s="41"/>
      <c r="AA66" s="44"/>
    </row>
    <row r="67" spans="2:27" ht="12" customHeight="1">
      <c r="B67" s="43">
        <v>0</v>
      </c>
      <c r="C67" s="43">
        <v>1</v>
      </c>
      <c r="D67" s="43">
        <v>0</v>
      </c>
      <c r="E67" s="43">
        <v>0</v>
      </c>
      <c r="F67" s="43">
        <v>0</v>
      </c>
      <c r="G67" s="43">
        <v>0</v>
      </c>
      <c r="H67" s="43">
        <v>1</v>
      </c>
      <c r="I67" s="43">
        <v>0</v>
      </c>
      <c r="J67" s="43">
        <v>2</v>
      </c>
      <c r="K67" s="43">
        <v>2</v>
      </c>
      <c r="L67" s="43">
        <v>1</v>
      </c>
      <c r="M67" s="43">
        <v>0</v>
      </c>
      <c r="N67" s="43">
        <v>1</v>
      </c>
      <c r="O67" s="67"/>
      <c r="P67" s="264" t="s">
        <v>89</v>
      </c>
      <c r="Q67" s="264"/>
      <c r="R67" s="264"/>
      <c r="S67" s="264"/>
      <c r="T67" s="264"/>
      <c r="U67" s="264"/>
      <c r="V67" s="264"/>
      <c r="W67" s="264"/>
      <c r="X67" s="15"/>
      <c r="Y67" s="41"/>
      <c r="AA67" s="44">
        <f>SUM(B67:N67)</f>
        <v>8</v>
      </c>
    </row>
    <row r="68" spans="2:25" ht="12" customHeight="1">
      <c r="B68" s="26"/>
      <c r="C68" s="26"/>
      <c r="D68" s="26"/>
      <c r="E68" s="26"/>
      <c r="F68" s="26"/>
      <c r="G68" s="26"/>
      <c r="H68" s="26"/>
      <c r="I68" s="26"/>
      <c r="J68" s="26"/>
      <c r="K68" s="26"/>
      <c r="L68" s="26"/>
      <c r="M68" s="26"/>
      <c r="N68" s="26"/>
      <c r="O68" s="68"/>
      <c r="P68" s="7"/>
      <c r="Q68" s="7"/>
      <c r="R68" s="7"/>
      <c r="S68" s="7"/>
      <c r="T68" s="7"/>
      <c r="U68" s="7"/>
      <c r="V68" s="7"/>
      <c r="W68" s="7"/>
      <c r="X68" s="3"/>
      <c r="Y68" s="3"/>
    </row>
    <row r="69" spans="17:19" ht="12" customHeight="1">
      <c r="Q69" s="13"/>
      <c r="R69" s="13"/>
      <c r="S69" s="5"/>
    </row>
    <row r="70" ht="12" customHeight="1">
      <c r="S70" s="5"/>
    </row>
  </sheetData>
  <sheetProtection/>
  <mergeCells count="61">
    <mergeCell ref="P65:W65"/>
    <mergeCell ref="P67:W67"/>
    <mergeCell ref="P59:W59"/>
    <mergeCell ref="P61:W61"/>
    <mergeCell ref="P62:W62"/>
    <mergeCell ref="P63:W63"/>
    <mergeCell ref="P39:W39"/>
    <mergeCell ref="P40:W40"/>
    <mergeCell ref="P56:W56"/>
    <mergeCell ref="P57:W57"/>
    <mergeCell ref="P44:W44"/>
    <mergeCell ref="P45:W45"/>
    <mergeCell ref="P46:W46"/>
    <mergeCell ref="P47:W47"/>
    <mergeCell ref="P51:W51"/>
    <mergeCell ref="P52:W52"/>
    <mergeCell ref="P49:W49"/>
    <mergeCell ref="P50:W50"/>
    <mergeCell ref="P41:W41"/>
    <mergeCell ref="P43:W43"/>
    <mergeCell ref="P58:W58"/>
    <mergeCell ref="P64:W64"/>
    <mergeCell ref="P53:W53"/>
    <mergeCell ref="P55:W55"/>
    <mergeCell ref="P34:W34"/>
    <mergeCell ref="P35:W35"/>
    <mergeCell ref="P37:W37"/>
    <mergeCell ref="P38:W38"/>
    <mergeCell ref="P29:W29"/>
    <mergeCell ref="P31:W31"/>
    <mergeCell ref="P32:W32"/>
    <mergeCell ref="P33:W33"/>
    <mergeCell ref="P28:W28"/>
    <mergeCell ref="P20:W20"/>
    <mergeCell ref="P21:W21"/>
    <mergeCell ref="P22:W22"/>
    <mergeCell ref="P23:W23"/>
    <mergeCell ref="P25:W25"/>
    <mergeCell ref="P13:W13"/>
    <mergeCell ref="P14:W14"/>
    <mergeCell ref="P15:W15"/>
    <mergeCell ref="P16:W16"/>
    <mergeCell ref="P26:W26"/>
    <mergeCell ref="P27:W27"/>
    <mergeCell ref="P19:W19"/>
    <mergeCell ref="P17:W17"/>
    <mergeCell ref="P10:W10"/>
    <mergeCell ref="N6:N8"/>
    <mergeCell ref="J6:J8"/>
    <mergeCell ref="F6:F8"/>
    <mergeCell ref="G6:G8"/>
    <mergeCell ref="H6:H8"/>
    <mergeCell ref="I6:I8"/>
    <mergeCell ref="O6:W7"/>
    <mergeCell ref="L6:L8"/>
    <mergeCell ref="M6:M8"/>
    <mergeCell ref="K6:K8"/>
    <mergeCell ref="B6:B8"/>
    <mergeCell ref="C6:C8"/>
    <mergeCell ref="D6:D8"/>
    <mergeCell ref="E6:E8"/>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AA86"/>
  <sheetViews>
    <sheetView workbookViewId="0" topLeftCell="A2">
      <selection activeCell="B3" sqref="B3:Y3"/>
    </sheetView>
  </sheetViews>
  <sheetFormatPr defaultColWidth="9.00390625" defaultRowHeight="10.5" customHeight="1"/>
  <cols>
    <col min="1" max="19" width="1.625" style="3" customWidth="1"/>
    <col min="20" max="20" width="11.25390625" style="3" customWidth="1"/>
    <col min="21" max="25" width="11.625" style="3" customWidth="1"/>
    <col min="26" max="26" width="1.625" style="3" customWidth="1"/>
    <col min="27" max="16384" width="9.00390625" style="3" customWidth="1"/>
  </cols>
  <sheetData>
    <row r="1" ht="10.5" customHeight="1">
      <c r="A1" s="208" t="s">
        <v>354</v>
      </c>
    </row>
    <row r="3" spans="2:26" s="35" customFormat="1" ht="18" customHeight="1">
      <c r="B3" s="273" t="s">
        <v>353</v>
      </c>
      <c r="C3" s="273"/>
      <c r="D3" s="273"/>
      <c r="E3" s="273"/>
      <c r="F3" s="273"/>
      <c r="G3" s="273"/>
      <c r="H3" s="273"/>
      <c r="I3" s="273"/>
      <c r="J3" s="273"/>
      <c r="K3" s="273"/>
      <c r="L3" s="273"/>
      <c r="M3" s="273"/>
      <c r="N3" s="273"/>
      <c r="O3" s="273"/>
      <c r="P3" s="273"/>
      <c r="Q3" s="273"/>
      <c r="R3" s="273"/>
      <c r="S3" s="273"/>
      <c r="T3" s="273"/>
      <c r="U3" s="273"/>
      <c r="V3" s="273"/>
      <c r="W3" s="273"/>
      <c r="X3" s="273"/>
      <c r="Y3" s="273"/>
      <c r="Z3" s="20"/>
    </row>
    <row r="4" spans="2:25" ht="12.75" customHeight="1">
      <c r="B4" s="7"/>
      <c r="C4" s="7"/>
      <c r="D4" s="7"/>
      <c r="E4" s="7"/>
      <c r="F4" s="7"/>
      <c r="G4" s="7"/>
      <c r="H4" s="7"/>
      <c r="I4" s="7"/>
      <c r="J4" s="7"/>
      <c r="K4" s="7"/>
      <c r="L4" s="7"/>
      <c r="M4" s="7"/>
      <c r="N4" s="7"/>
      <c r="O4" s="7"/>
      <c r="P4" s="7"/>
      <c r="Q4" s="7"/>
      <c r="R4" s="7"/>
      <c r="S4" s="7"/>
      <c r="T4" s="7"/>
      <c r="U4" s="7"/>
      <c r="V4" s="7"/>
      <c r="W4" s="7"/>
      <c r="X4" s="7"/>
      <c r="Y4" s="7"/>
    </row>
    <row r="5" spans="18:26" ht="15.75" customHeight="1">
      <c r="R5" s="6"/>
      <c r="S5" s="6"/>
      <c r="T5" s="268" t="s">
        <v>167</v>
      </c>
      <c r="U5" s="268" t="s">
        <v>150</v>
      </c>
      <c r="V5" s="268"/>
      <c r="W5" s="268"/>
      <c r="X5" s="310" t="s">
        <v>178</v>
      </c>
      <c r="Y5" s="307" t="s">
        <v>179</v>
      </c>
      <c r="Z5" s="55"/>
    </row>
    <row r="6" spans="3:26" ht="15.75" customHeight="1">
      <c r="C6" s="287" t="s">
        <v>166</v>
      </c>
      <c r="D6" s="287"/>
      <c r="E6" s="287"/>
      <c r="F6" s="287"/>
      <c r="G6" s="287"/>
      <c r="H6" s="287"/>
      <c r="I6" s="287"/>
      <c r="J6" s="287"/>
      <c r="K6" s="287"/>
      <c r="L6" s="287"/>
      <c r="M6" s="287"/>
      <c r="N6" s="287"/>
      <c r="O6" s="287"/>
      <c r="P6" s="287"/>
      <c r="Q6" s="287"/>
      <c r="R6" s="287"/>
      <c r="S6" s="287"/>
      <c r="T6" s="304"/>
      <c r="U6" s="304" t="s">
        <v>188</v>
      </c>
      <c r="V6" s="305" t="s">
        <v>20</v>
      </c>
      <c r="W6" s="313" t="s">
        <v>21</v>
      </c>
      <c r="X6" s="311"/>
      <c r="Y6" s="308"/>
      <c r="Z6" s="55"/>
    </row>
    <row r="7" spans="3:26" ht="15.75" customHeight="1">
      <c r="C7" s="287"/>
      <c r="D7" s="287"/>
      <c r="E7" s="287"/>
      <c r="F7" s="287"/>
      <c r="G7" s="287"/>
      <c r="H7" s="287"/>
      <c r="I7" s="287"/>
      <c r="J7" s="287"/>
      <c r="K7" s="287"/>
      <c r="L7" s="287"/>
      <c r="M7" s="287"/>
      <c r="N7" s="287"/>
      <c r="O7" s="287"/>
      <c r="P7" s="287"/>
      <c r="Q7" s="287"/>
      <c r="R7" s="287"/>
      <c r="S7" s="287"/>
      <c r="T7" s="304"/>
      <c r="U7" s="304"/>
      <c r="V7" s="305"/>
      <c r="W7" s="313"/>
      <c r="X7" s="311"/>
      <c r="Y7" s="308"/>
      <c r="Z7" s="55"/>
    </row>
    <row r="8" spans="2:26" ht="15.75" customHeight="1">
      <c r="B8" s="63"/>
      <c r="C8" s="63"/>
      <c r="D8" s="63"/>
      <c r="E8" s="63"/>
      <c r="F8" s="63"/>
      <c r="G8" s="63"/>
      <c r="H8" s="63"/>
      <c r="I8" s="63"/>
      <c r="J8" s="63"/>
      <c r="K8" s="63"/>
      <c r="L8" s="63"/>
      <c r="M8" s="63"/>
      <c r="N8" s="63"/>
      <c r="O8" s="63"/>
      <c r="P8" s="63"/>
      <c r="Q8" s="63"/>
      <c r="R8" s="80"/>
      <c r="S8" s="81"/>
      <c r="T8" s="304"/>
      <c r="U8" s="304"/>
      <c r="V8" s="305"/>
      <c r="W8" s="313"/>
      <c r="X8" s="312"/>
      <c r="Y8" s="309"/>
      <c r="Z8" s="55"/>
    </row>
    <row r="9" spans="20:26" ht="12" customHeight="1">
      <c r="T9" s="65"/>
      <c r="X9" s="16" t="s">
        <v>169</v>
      </c>
      <c r="Y9" s="16" t="s">
        <v>169</v>
      </c>
      <c r="Z9" s="16"/>
    </row>
    <row r="10" ht="10.5" customHeight="1">
      <c r="T10" s="67"/>
    </row>
    <row r="11" spans="3:26" s="10" customFormat="1" ht="10.5" customHeight="1">
      <c r="C11" s="306" t="s">
        <v>43</v>
      </c>
      <c r="D11" s="306"/>
      <c r="E11" s="306"/>
      <c r="F11" s="306"/>
      <c r="G11" s="306"/>
      <c r="H11" s="306"/>
      <c r="I11" s="306"/>
      <c r="J11" s="306"/>
      <c r="K11" s="306"/>
      <c r="L11" s="306"/>
      <c r="M11" s="306"/>
      <c r="N11" s="306"/>
      <c r="O11" s="306"/>
      <c r="P11" s="306"/>
      <c r="Q11" s="306"/>
      <c r="R11" s="306"/>
      <c r="S11" s="30"/>
      <c r="T11" s="73">
        <v>699</v>
      </c>
      <c r="U11" s="39">
        <v>5409</v>
      </c>
      <c r="V11" s="39">
        <v>5068</v>
      </c>
      <c r="W11" s="39">
        <v>341</v>
      </c>
      <c r="X11" s="186">
        <v>2042629</v>
      </c>
      <c r="Y11" s="186">
        <v>5231584</v>
      </c>
      <c r="Z11" s="39"/>
    </row>
    <row r="12" spans="3:26" ht="10.5" customHeight="1">
      <c r="C12" s="264" t="s">
        <v>175</v>
      </c>
      <c r="D12" s="264"/>
      <c r="E12" s="264"/>
      <c r="F12" s="264"/>
      <c r="G12" s="264"/>
      <c r="H12" s="264"/>
      <c r="I12" s="264"/>
      <c r="J12" s="264"/>
      <c r="K12" s="264"/>
      <c r="L12" s="264"/>
      <c r="M12" s="264"/>
      <c r="N12" s="264"/>
      <c r="O12" s="264"/>
      <c r="P12" s="264"/>
      <c r="Q12" s="264"/>
      <c r="R12" s="264"/>
      <c r="S12" s="15"/>
      <c r="T12" s="74"/>
      <c r="U12" s="40"/>
      <c r="V12" s="40"/>
      <c r="W12" s="40"/>
      <c r="X12" s="40"/>
      <c r="Y12" s="40"/>
      <c r="Z12" s="40"/>
    </row>
    <row r="13" spans="4:26" ht="9" customHeight="1">
      <c r="D13" s="15"/>
      <c r="E13" s="15"/>
      <c r="F13" s="15"/>
      <c r="G13" s="15"/>
      <c r="H13" s="15"/>
      <c r="I13" s="15"/>
      <c r="J13" s="15"/>
      <c r="K13" s="15"/>
      <c r="L13" s="15"/>
      <c r="M13" s="15"/>
      <c r="N13" s="15"/>
      <c r="O13" s="15"/>
      <c r="P13" s="15"/>
      <c r="Q13" s="15"/>
      <c r="R13" s="15"/>
      <c r="S13" s="15"/>
      <c r="T13" s="74"/>
      <c r="U13" s="40"/>
      <c r="V13" s="40"/>
      <c r="W13" s="40"/>
      <c r="X13" s="40"/>
      <c r="Y13" s="40"/>
      <c r="Z13" s="40"/>
    </row>
    <row r="14" spans="20:26" ht="9" customHeight="1">
      <c r="T14" s="74"/>
      <c r="U14" s="40"/>
      <c r="V14" s="40"/>
      <c r="W14" s="40"/>
      <c r="X14" s="40"/>
      <c r="Y14" s="40"/>
      <c r="Z14" s="40"/>
    </row>
    <row r="15" spans="3:26" ht="10.5" customHeight="1">
      <c r="C15" s="303">
        <v>9</v>
      </c>
      <c r="D15" s="303"/>
      <c r="E15" s="272" t="s">
        <v>237</v>
      </c>
      <c r="F15" s="272"/>
      <c r="G15" s="272"/>
      <c r="H15" s="272"/>
      <c r="I15" s="272"/>
      <c r="J15" s="272"/>
      <c r="K15" s="272"/>
      <c r="L15" s="272"/>
      <c r="M15" s="272"/>
      <c r="N15" s="272"/>
      <c r="O15" s="272"/>
      <c r="P15" s="272"/>
      <c r="Q15" s="272"/>
      <c r="R15" s="272"/>
      <c r="S15" s="119"/>
      <c r="T15" s="181">
        <v>48</v>
      </c>
      <c r="U15" s="181">
        <v>957</v>
      </c>
      <c r="V15" s="181">
        <v>934</v>
      </c>
      <c r="W15" s="181">
        <v>23</v>
      </c>
      <c r="X15" s="181">
        <v>312077</v>
      </c>
      <c r="Y15" s="181">
        <v>927233</v>
      </c>
      <c r="Z15" s="40"/>
    </row>
    <row r="16" spans="3:26" ht="9" customHeight="1">
      <c r="C16" s="6"/>
      <c r="D16" s="6"/>
      <c r="E16" s="51"/>
      <c r="F16" s="51"/>
      <c r="G16" s="51"/>
      <c r="H16" s="51"/>
      <c r="I16" s="51"/>
      <c r="J16" s="51"/>
      <c r="K16" s="51"/>
      <c r="L16" s="51"/>
      <c r="M16" s="51"/>
      <c r="N16" s="51"/>
      <c r="O16" s="51"/>
      <c r="P16" s="51"/>
      <c r="Q16" s="51"/>
      <c r="R16" s="51"/>
      <c r="S16" s="119"/>
      <c r="T16" s="181"/>
      <c r="U16" s="181"/>
      <c r="V16" s="181"/>
      <c r="W16" s="181"/>
      <c r="X16" s="181"/>
      <c r="Y16" s="181"/>
      <c r="Z16" s="40"/>
    </row>
    <row r="17" spans="3:26" ht="10.5" customHeight="1">
      <c r="C17" s="303">
        <v>10</v>
      </c>
      <c r="D17" s="303"/>
      <c r="E17" s="272" t="s">
        <v>238</v>
      </c>
      <c r="F17" s="272"/>
      <c r="G17" s="272"/>
      <c r="H17" s="272"/>
      <c r="I17" s="272"/>
      <c r="J17" s="272"/>
      <c r="K17" s="272"/>
      <c r="L17" s="272"/>
      <c r="M17" s="272"/>
      <c r="N17" s="272"/>
      <c r="O17" s="272"/>
      <c r="P17" s="272"/>
      <c r="Q17" s="272"/>
      <c r="R17" s="272"/>
      <c r="S17" s="119"/>
      <c r="T17" s="181">
        <v>1</v>
      </c>
      <c r="U17" s="181">
        <v>11</v>
      </c>
      <c r="V17" s="181">
        <v>11</v>
      </c>
      <c r="W17" s="181">
        <v>0</v>
      </c>
      <c r="X17" s="181" t="s">
        <v>229</v>
      </c>
      <c r="Y17" s="181" t="s">
        <v>229</v>
      </c>
      <c r="Z17" s="40"/>
    </row>
    <row r="18" spans="3:26" ht="9" customHeight="1">
      <c r="C18" s="6"/>
      <c r="D18" s="6"/>
      <c r="E18" s="51"/>
      <c r="F18" s="51"/>
      <c r="G18" s="51"/>
      <c r="H18" s="51"/>
      <c r="I18" s="51"/>
      <c r="J18" s="51"/>
      <c r="K18" s="51"/>
      <c r="L18" s="51"/>
      <c r="M18" s="51"/>
      <c r="N18" s="51"/>
      <c r="O18" s="51"/>
      <c r="P18" s="51"/>
      <c r="Q18" s="51"/>
      <c r="R18" s="51"/>
      <c r="S18" s="119"/>
      <c r="T18" s="181"/>
      <c r="U18" s="181"/>
      <c r="V18" s="181"/>
      <c r="W18" s="181"/>
      <c r="X18" s="181"/>
      <c r="Y18" s="181"/>
      <c r="Z18" s="40"/>
    </row>
    <row r="19" spans="3:26" ht="10.5" customHeight="1">
      <c r="C19" s="303">
        <v>11</v>
      </c>
      <c r="D19" s="303"/>
      <c r="E19" s="272" t="s">
        <v>239</v>
      </c>
      <c r="F19" s="272"/>
      <c r="G19" s="272"/>
      <c r="H19" s="272"/>
      <c r="I19" s="272"/>
      <c r="J19" s="272"/>
      <c r="K19" s="272"/>
      <c r="L19" s="272"/>
      <c r="M19" s="272"/>
      <c r="N19" s="272"/>
      <c r="O19" s="272"/>
      <c r="P19" s="272"/>
      <c r="Q19" s="272"/>
      <c r="R19" s="272"/>
      <c r="S19" s="119"/>
      <c r="T19" s="181">
        <v>110</v>
      </c>
      <c r="U19" s="181">
        <v>375</v>
      </c>
      <c r="V19" s="181">
        <v>274</v>
      </c>
      <c r="W19" s="181">
        <v>101</v>
      </c>
      <c r="X19" s="181">
        <v>65707</v>
      </c>
      <c r="Y19" s="181">
        <v>61303</v>
      </c>
      <c r="Z19" s="40"/>
    </row>
    <row r="20" spans="3:26" ht="9" customHeight="1">
      <c r="C20" s="6"/>
      <c r="D20" s="6"/>
      <c r="E20" s="54"/>
      <c r="F20" s="54"/>
      <c r="G20" s="54"/>
      <c r="H20" s="54"/>
      <c r="I20" s="54"/>
      <c r="J20" s="54"/>
      <c r="K20" s="54"/>
      <c r="L20" s="54"/>
      <c r="M20" s="54"/>
      <c r="N20" s="54"/>
      <c r="O20" s="54"/>
      <c r="P20" s="54"/>
      <c r="Q20" s="54"/>
      <c r="R20" s="54"/>
      <c r="S20" s="119"/>
      <c r="T20" s="181"/>
      <c r="U20" s="181"/>
      <c r="V20" s="181"/>
      <c r="W20" s="181"/>
      <c r="X20" s="181"/>
      <c r="Y20" s="181"/>
      <c r="Z20" s="40"/>
    </row>
    <row r="21" spans="3:27" ht="10.5" customHeight="1">
      <c r="C21" s="303">
        <v>12</v>
      </c>
      <c r="D21" s="303"/>
      <c r="E21" s="272" t="s">
        <v>240</v>
      </c>
      <c r="F21" s="272"/>
      <c r="G21" s="272"/>
      <c r="H21" s="272"/>
      <c r="I21" s="272"/>
      <c r="J21" s="272"/>
      <c r="K21" s="272"/>
      <c r="L21" s="272"/>
      <c r="M21" s="272"/>
      <c r="N21" s="272"/>
      <c r="O21" s="272"/>
      <c r="P21" s="272"/>
      <c r="Q21" s="272"/>
      <c r="R21" s="272"/>
      <c r="S21" s="119"/>
      <c r="T21" s="181">
        <v>10</v>
      </c>
      <c r="U21" s="181">
        <v>32</v>
      </c>
      <c r="V21" s="181">
        <v>26</v>
      </c>
      <c r="W21" s="181">
        <v>6</v>
      </c>
      <c r="X21" s="181" t="s">
        <v>229</v>
      </c>
      <c r="Y21" s="181" t="s">
        <v>229</v>
      </c>
      <c r="Z21" s="40"/>
      <c r="AA21" s="40"/>
    </row>
    <row r="22" spans="3:26" ht="10.5" customHeight="1">
      <c r="C22" s="6"/>
      <c r="D22" s="6"/>
      <c r="E22" s="272" t="s">
        <v>241</v>
      </c>
      <c r="F22" s="272"/>
      <c r="G22" s="272"/>
      <c r="H22" s="272"/>
      <c r="I22" s="272"/>
      <c r="J22" s="272"/>
      <c r="K22" s="272"/>
      <c r="L22" s="272"/>
      <c r="M22" s="272"/>
      <c r="N22" s="272"/>
      <c r="O22" s="272"/>
      <c r="P22" s="272"/>
      <c r="Q22" s="272"/>
      <c r="R22" s="272"/>
      <c r="S22" s="119"/>
      <c r="T22" s="181"/>
      <c r="U22" s="181"/>
      <c r="V22" s="181"/>
      <c r="W22" s="181"/>
      <c r="X22" s="181"/>
      <c r="Y22" s="181"/>
      <c r="Z22" s="40"/>
    </row>
    <row r="23" spans="3:26" ht="9" customHeight="1">
      <c r="C23" s="6"/>
      <c r="D23" s="6"/>
      <c r="E23" s="51"/>
      <c r="F23" s="51"/>
      <c r="G23" s="51"/>
      <c r="H23" s="51"/>
      <c r="I23" s="51"/>
      <c r="J23" s="51"/>
      <c r="K23" s="51"/>
      <c r="L23" s="51"/>
      <c r="M23" s="51"/>
      <c r="N23" s="51"/>
      <c r="O23" s="51"/>
      <c r="P23" s="51"/>
      <c r="Q23" s="51"/>
      <c r="R23" s="51"/>
      <c r="S23" s="119"/>
      <c r="T23" s="181"/>
      <c r="U23" s="181"/>
      <c r="V23" s="181"/>
      <c r="W23" s="181"/>
      <c r="X23" s="181"/>
      <c r="Y23" s="181"/>
      <c r="Z23" s="40"/>
    </row>
    <row r="24" spans="3:26" ht="10.5" customHeight="1">
      <c r="C24" s="303">
        <v>13</v>
      </c>
      <c r="D24" s="303"/>
      <c r="E24" s="272" t="s">
        <v>242</v>
      </c>
      <c r="F24" s="272"/>
      <c r="G24" s="272"/>
      <c r="H24" s="272"/>
      <c r="I24" s="272"/>
      <c r="J24" s="272"/>
      <c r="K24" s="272"/>
      <c r="L24" s="272"/>
      <c r="M24" s="272"/>
      <c r="N24" s="272"/>
      <c r="O24" s="272"/>
      <c r="P24" s="272"/>
      <c r="Q24" s="272"/>
      <c r="R24" s="272"/>
      <c r="S24" s="119"/>
      <c r="T24" s="181">
        <v>39</v>
      </c>
      <c r="U24" s="181">
        <v>144</v>
      </c>
      <c r="V24" s="181">
        <v>130</v>
      </c>
      <c r="W24" s="181">
        <v>14</v>
      </c>
      <c r="X24" s="181">
        <v>41682</v>
      </c>
      <c r="Y24" s="181">
        <v>74785</v>
      </c>
      <c r="Z24" s="40"/>
    </row>
    <row r="25" spans="3:26" ht="9" customHeight="1">
      <c r="C25" s="6"/>
      <c r="D25" s="6"/>
      <c r="E25" s="51"/>
      <c r="F25" s="51"/>
      <c r="G25" s="51"/>
      <c r="H25" s="51"/>
      <c r="I25" s="51"/>
      <c r="J25" s="51"/>
      <c r="K25" s="51"/>
      <c r="L25" s="51"/>
      <c r="M25" s="51"/>
      <c r="N25" s="51"/>
      <c r="O25" s="51"/>
      <c r="P25" s="51"/>
      <c r="Q25" s="51"/>
      <c r="R25" s="51"/>
      <c r="S25" s="119"/>
      <c r="T25" s="181"/>
      <c r="U25" s="181"/>
      <c r="V25" s="181"/>
      <c r="W25" s="181"/>
      <c r="X25" s="181"/>
      <c r="Y25" s="181"/>
      <c r="Z25" s="40"/>
    </row>
    <row r="26" spans="3:26" ht="10.5" customHeight="1">
      <c r="C26" s="303">
        <v>14</v>
      </c>
      <c r="D26" s="303"/>
      <c r="E26" s="272" t="s">
        <v>243</v>
      </c>
      <c r="F26" s="272"/>
      <c r="G26" s="272"/>
      <c r="H26" s="272"/>
      <c r="I26" s="272"/>
      <c r="J26" s="272"/>
      <c r="K26" s="272"/>
      <c r="L26" s="272"/>
      <c r="M26" s="272"/>
      <c r="N26" s="272"/>
      <c r="O26" s="272"/>
      <c r="P26" s="272"/>
      <c r="Q26" s="272"/>
      <c r="R26" s="272"/>
      <c r="S26" s="119"/>
      <c r="T26" s="181">
        <v>29</v>
      </c>
      <c r="U26" s="181">
        <v>276</v>
      </c>
      <c r="V26" s="181">
        <v>266</v>
      </c>
      <c r="W26" s="181">
        <v>10</v>
      </c>
      <c r="X26" s="181" t="s">
        <v>229</v>
      </c>
      <c r="Y26" s="181" t="s">
        <v>229</v>
      </c>
      <c r="Z26" s="40"/>
    </row>
    <row r="27" spans="3:26" ht="9" customHeight="1">
      <c r="C27" s="6"/>
      <c r="D27" s="6"/>
      <c r="E27" s="51"/>
      <c r="F27" s="51"/>
      <c r="G27" s="51"/>
      <c r="H27" s="51"/>
      <c r="I27" s="51"/>
      <c r="J27" s="51"/>
      <c r="K27" s="51"/>
      <c r="L27" s="51"/>
      <c r="M27" s="51"/>
      <c r="N27" s="51"/>
      <c r="O27" s="51"/>
      <c r="P27" s="51"/>
      <c r="Q27" s="51"/>
      <c r="R27" s="51"/>
      <c r="S27" s="119"/>
      <c r="T27" s="181"/>
      <c r="U27" s="181"/>
      <c r="V27" s="181"/>
      <c r="W27" s="181"/>
      <c r="X27" s="181"/>
      <c r="Y27" s="181"/>
      <c r="Z27" s="40"/>
    </row>
    <row r="28" spans="3:26" ht="10.5" customHeight="1">
      <c r="C28" s="303">
        <v>15</v>
      </c>
      <c r="D28" s="303"/>
      <c r="E28" s="272" t="s">
        <v>244</v>
      </c>
      <c r="F28" s="272"/>
      <c r="G28" s="272"/>
      <c r="H28" s="272"/>
      <c r="I28" s="272"/>
      <c r="J28" s="272"/>
      <c r="K28" s="272"/>
      <c r="L28" s="272"/>
      <c r="M28" s="272"/>
      <c r="N28" s="272"/>
      <c r="O28" s="272"/>
      <c r="P28" s="272"/>
      <c r="Q28" s="272"/>
      <c r="R28" s="272"/>
      <c r="S28" s="119"/>
      <c r="T28" s="181">
        <v>116</v>
      </c>
      <c r="U28" s="181">
        <v>834</v>
      </c>
      <c r="V28" s="181">
        <v>784</v>
      </c>
      <c r="W28" s="181">
        <v>50</v>
      </c>
      <c r="X28" s="181">
        <v>302641</v>
      </c>
      <c r="Y28" s="181">
        <v>438785</v>
      </c>
      <c r="Z28" s="40"/>
    </row>
    <row r="29" spans="3:26" ht="9" customHeight="1">
      <c r="C29" s="6"/>
      <c r="D29" s="6"/>
      <c r="E29" s="51"/>
      <c r="F29" s="51"/>
      <c r="G29" s="51"/>
      <c r="H29" s="51"/>
      <c r="I29" s="51"/>
      <c r="J29" s="51"/>
      <c r="K29" s="51"/>
      <c r="L29" s="51"/>
      <c r="M29" s="51"/>
      <c r="N29" s="51"/>
      <c r="O29" s="51"/>
      <c r="P29" s="51"/>
      <c r="Q29" s="51"/>
      <c r="R29" s="51"/>
      <c r="S29" s="119"/>
      <c r="T29" s="181"/>
      <c r="U29" s="181"/>
      <c r="V29" s="181"/>
      <c r="W29" s="181"/>
      <c r="X29" s="181"/>
      <c r="Y29" s="181"/>
      <c r="Z29" s="40"/>
    </row>
    <row r="30" spans="3:26" ht="10.5" customHeight="1">
      <c r="C30" s="303">
        <v>16</v>
      </c>
      <c r="D30" s="303"/>
      <c r="E30" s="272" t="s">
        <v>245</v>
      </c>
      <c r="F30" s="272"/>
      <c r="G30" s="272"/>
      <c r="H30" s="272"/>
      <c r="I30" s="272"/>
      <c r="J30" s="272"/>
      <c r="K30" s="272"/>
      <c r="L30" s="272"/>
      <c r="M30" s="272"/>
      <c r="N30" s="272"/>
      <c r="O30" s="272"/>
      <c r="P30" s="272"/>
      <c r="Q30" s="272"/>
      <c r="R30" s="272"/>
      <c r="S30" s="119"/>
      <c r="T30" s="181">
        <v>7</v>
      </c>
      <c r="U30" s="181">
        <v>77</v>
      </c>
      <c r="V30" s="181">
        <v>77</v>
      </c>
      <c r="W30" s="181">
        <v>0</v>
      </c>
      <c r="X30" s="181" t="s">
        <v>229</v>
      </c>
      <c r="Y30" s="181" t="s">
        <v>229</v>
      </c>
      <c r="Z30" s="40"/>
    </row>
    <row r="31" spans="3:26" ht="9" customHeight="1">
      <c r="C31" s="6"/>
      <c r="D31" s="6"/>
      <c r="E31" s="51"/>
      <c r="F31" s="51"/>
      <c r="G31" s="51"/>
      <c r="H31" s="51"/>
      <c r="I31" s="51"/>
      <c r="J31" s="51"/>
      <c r="K31" s="51"/>
      <c r="L31" s="51"/>
      <c r="M31" s="51"/>
      <c r="N31" s="51"/>
      <c r="O31" s="51"/>
      <c r="P31" s="51"/>
      <c r="Q31" s="51"/>
      <c r="R31" s="51"/>
      <c r="S31" s="119"/>
      <c r="T31" s="181"/>
      <c r="U31" s="181"/>
      <c r="V31" s="181"/>
      <c r="W31" s="181"/>
      <c r="X31" s="181"/>
      <c r="Y31" s="181"/>
      <c r="Z31" s="40"/>
    </row>
    <row r="32" spans="3:26" ht="10.5" customHeight="1">
      <c r="C32" s="303">
        <v>17</v>
      </c>
      <c r="D32" s="303"/>
      <c r="E32" s="272" t="s">
        <v>246</v>
      </c>
      <c r="F32" s="272"/>
      <c r="G32" s="272"/>
      <c r="H32" s="272"/>
      <c r="I32" s="272"/>
      <c r="J32" s="272"/>
      <c r="K32" s="272"/>
      <c r="L32" s="272"/>
      <c r="M32" s="272"/>
      <c r="N32" s="272"/>
      <c r="O32" s="272"/>
      <c r="P32" s="272"/>
      <c r="Q32" s="272"/>
      <c r="R32" s="272"/>
      <c r="S32" s="119"/>
      <c r="T32" s="181">
        <v>0</v>
      </c>
      <c r="U32" s="181">
        <v>0</v>
      </c>
      <c r="V32" s="181">
        <v>0</v>
      </c>
      <c r="W32" s="181">
        <v>0</v>
      </c>
      <c r="X32" s="181">
        <v>0</v>
      </c>
      <c r="Y32" s="181">
        <v>0</v>
      </c>
      <c r="Z32" s="40"/>
    </row>
    <row r="33" spans="4:26" ht="9" customHeight="1">
      <c r="D33" s="31"/>
      <c r="E33" s="4"/>
      <c r="F33" s="4"/>
      <c r="G33" s="4"/>
      <c r="H33" s="4"/>
      <c r="I33" s="4"/>
      <c r="J33" s="4"/>
      <c r="K33" s="4"/>
      <c r="L33" s="4"/>
      <c r="M33" s="4"/>
      <c r="N33" s="4"/>
      <c r="O33" s="4"/>
      <c r="P33" s="4"/>
      <c r="Q33" s="4"/>
      <c r="R33" s="4"/>
      <c r="S33" s="119"/>
      <c r="T33" s="181"/>
      <c r="U33" s="181"/>
      <c r="V33" s="181"/>
      <c r="W33" s="181"/>
      <c r="X33" s="181"/>
      <c r="Y33" s="181"/>
      <c r="Z33" s="40"/>
    </row>
    <row r="34" spans="3:26" ht="10.5" customHeight="1">
      <c r="C34" s="303">
        <v>18</v>
      </c>
      <c r="D34" s="303"/>
      <c r="E34" s="272" t="s">
        <v>247</v>
      </c>
      <c r="F34" s="272"/>
      <c r="G34" s="272"/>
      <c r="H34" s="272"/>
      <c r="I34" s="272"/>
      <c r="J34" s="272"/>
      <c r="K34" s="272"/>
      <c r="L34" s="272"/>
      <c r="M34" s="272"/>
      <c r="N34" s="272"/>
      <c r="O34" s="272"/>
      <c r="P34" s="272"/>
      <c r="Q34" s="272"/>
      <c r="R34" s="272"/>
      <c r="S34" s="119"/>
      <c r="T34" s="181">
        <v>37</v>
      </c>
      <c r="U34" s="181">
        <v>280</v>
      </c>
      <c r="V34" s="181">
        <v>266</v>
      </c>
      <c r="W34" s="181">
        <v>14</v>
      </c>
      <c r="X34" s="181" t="s">
        <v>229</v>
      </c>
      <c r="Y34" s="181" t="s">
        <v>229</v>
      </c>
      <c r="Z34" s="40"/>
    </row>
    <row r="35" spans="3:26" ht="9" customHeight="1">
      <c r="C35" s="6"/>
      <c r="D35" s="6"/>
      <c r="E35" s="51"/>
      <c r="F35" s="51"/>
      <c r="G35" s="51"/>
      <c r="H35" s="51"/>
      <c r="I35" s="51"/>
      <c r="J35" s="51"/>
      <c r="K35" s="51"/>
      <c r="L35" s="51"/>
      <c r="M35" s="51"/>
      <c r="N35" s="51"/>
      <c r="O35" s="51"/>
      <c r="P35" s="51"/>
      <c r="Q35" s="51"/>
      <c r="R35" s="51"/>
      <c r="S35" s="119"/>
      <c r="T35" s="181"/>
      <c r="U35" s="181"/>
      <c r="V35" s="181"/>
      <c r="W35" s="181"/>
      <c r="X35" s="181"/>
      <c r="Y35" s="181"/>
      <c r="Z35" s="40"/>
    </row>
    <row r="36" spans="3:26" ht="10.5" customHeight="1">
      <c r="C36" s="303">
        <v>19</v>
      </c>
      <c r="D36" s="303"/>
      <c r="E36" s="272" t="s">
        <v>248</v>
      </c>
      <c r="F36" s="272"/>
      <c r="G36" s="272"/>
      <c r="H36" s="272"/>
      <c r="I36" s="272"/>
      <c r="J36" s="272"/>
      <c r="K36" s="272"/>
      <c r="L36" s="272"/>
      <c r="M36" s="272"/>
      <c r="N36" s="272"/>
      <c r="O36" s="272"/>
      <c r="P36" s="272"/>
      <c r="Q36" s="272"/>
      <c r="R36" s="272"/>
      <c r="S36" s="119"/>
      <c r="T36" s="181">
        <v>5</v>
      </c>
      <c r="U36" s="181">
        <v>21</v>
      </c>
      <c r="V36" s="181">
        <v>19</v>
      </c>
      <c r="W36" s="181">
        <v>2</v>
      </c>
      <c r="X36" s="181" t="s">
        <v>229</v>
      </c>
      <c r="Y36" s="181" t="s">
        <v>229</v>
      </c>
      <c r="Z36" s="40"/>
    </row>
    <row r="37" spans="3:26" ht="9" customHeight="1">
      <c r="C37" s="6"/>
      <c r="D37" s="6"/>
      <c r="E37" s="51"/>
      <c r="F37" s="51"/>
      <c r="G37" s="51"/>
      <c r="H37" s="51"/>
      <c r="I37" s="51"/>
      <c r="J37" s="51"/>
      <c r="K37" s="51"/>
      <c r="L37" s="51"/>
      <c r="M37" s="51"/>
      <c r="N37" s="51"/>
      <c r="O37" s="51"/>
      <c r="P37" s="51"/>
      <c r="Q37" s="51"/>
      <c r="R37" s="51"/>
      <c r="S37" s="119"/>
      <c r="T37" s="181"/>
      <c r="U37" s="181"/>
      <c r="V37" s="181"/>
      <c r="W37" s="181"/>
      <c r="X37" s="181"/>
      <c r="Y37" s="181"/>
      <c r="Z37" s="40"/>
    </row>
    <row r="38" spans="3:26" ht="10.5" customHeight="1">
      <c r="C38" s="303">
        <v>20</v>
      </c>
      <c r="D38" s="303"/>
      <c r="E38" s="315" t="s">
        <v>249</v>
      </c>
      <c r="F38" s="315"/>
      <c r="G38" s="315"/>
      <c r="H38" s="315"/>
      <c r="I38" s="315"/>
      <c r="J38" s="315"/>
      <c r="K38" s="315"/>
      <c r="L38" s="315"/>
      <c r="M38" s="315"/>
      <c r="N38" s="315"/>
      <c r="O38" s="315"/>
      <c r="P38" s="315"/>
      <c r="Q38" s="315"/>
      <c r="R38" s="315"/>
      <c r="S38" s="119"/>
      <c r="T38" s="181">
        <v>5</v>
      </c>
      <c r="U38" s="181">
        <v>18</v>
      </c>
      <c r="V38" s="181">
        <v>15</v>
      </c>
      <c r="W38" s="181">
        <v>3</v>
      </c>
      <c r="X38" s="181" t="s">
        <v>229</v>
      </c>
      <c r="Y38" s="181" t="s">
        <v>229</v>
      </c>
      <c r="Z38" s="40"/>
    </row>
    <row r="39" spans="3:26" ht="9" customHeight="1">
      <c r="C39" s="6"/>
      <c r="D39" s="6"/>
      <c r="E39" s="53"/>
      <c r="F39" s="53"/>
      <c r="G39" s="53"/>
      <c r="H39" s="53"/>
      <c r="I39" s="53"/>
      <c r="J39" s="53"/>
      <c r="K39" s="53"/>
      <c r="L39" s="53"/>
      <c r="M39" s="53"/>
      <c r="N39" s="53"/>
      <c r="O39" s="53"/>
      <c r="P39" s="53"/>
      <c r="Q39" s="53"/>
      <c r="R39" s="53"/>
      <c r="S39" s="119"/>
      <c r="T39" s="181"/>
      <c r="U39" s="181"/>
      <c r="V39" s="181"/>
      <c r="W39" s="181"/>
      <c r="X39" s="181"/>
      <c r="Y39" s="181"/>
      <c r="Z39" s="40"/>
    </row>
    <row r="40" spans="3:26" ht="10.5" customHeight="1">
      <c r="C40" s="303">
        <v>21</v>
      </c>
      <c r="D40" s="303"/>
      <c r="E40" s="272" t="s">
        <v>250</v>
      </c>
      <c r="F40" s="272"/>
      <c r="G40" s="272"/>
      <c r="H40" s="272"/>
      <c r="I40" s="272"/>
      <c r="J40" s="272"/>
      <c r="K40" s="272"/>
      <c r="L40" s="272"/>
      <c r="M40" s="272"/>
      <c r="N40" s="272"/>
      <c r="O40" s="272"/>
      <c r="P40" s="272"/>
      <c r="Q40" s="272"/>
      <c r="R40" s="272"/>
      <c r="S40" s="119"/>
      <c r="T40" s="181">
        <v>10</v>
      </c>
      <c r="U40" s="181">
        <v>85</v>
      </c>
      <c r="V40" s="181">
        <v>85</v>
      </c>
      <c r="W40" s="181">
        <v>0</v>
      </c>
      <c r="X40" s="181" t="s">
        <v>229</v>
      </c>
      <c r="Y40" s="181" t="s">
        <v>229</v>
      </c>
      <c r="Z40" s="40"/>
    </row>
    <row r="41" spans="3:26" ht="9" customHeight="1">
      <c r="C41" s="6"/>
      <c r="D41" s="6"/>
      <c r="E41" s="51"/>
      <c r="F41" s="51"/>
      <c r="G41" s="51"/>
      <c r="H41" s="51"/>
      <c r="I41" s="51"/>
      <c r="J41" s="51"/>
      <c r="K41" s="51"/>
      <c r="L41" s="51"/>
      <c r="M41" s="51"/>
      <c r="N41" s="51"/>
      <c r="O41" s="51"/>
      <c r="P41" s="51"/>
      <c r="Q41" s="51"/>
      <c r="R41" s="51"/>
      <c r="S41" s="119"/>
      <c r="T41" s="181"/>
      <c r="U41" s="181"/>
      <c r="V41" s="181"/>
      <c r="W41" s="181"/>
      <c r="X41" s="181"/>
      <c r="Y41" s="181"/>
      <c r="Z41" s="40"/>
    </row>
    <row r="42" spans="3:26" ht="10.5" customHeight="1">
      <c r="C42" s="303">
        <v>22</v>
      </c>
      <c r="D42" s="303"/>
      <c r="E42" s="272" t="s">
        <v>251</v>
      </c>
      <c r="F42" s="272"/>
      <c r="G42" s="272"/>
      <c r="H42" s="272"/>
      <c r="I42" s="272"/>
      <c r="J42" s="272"/>
      <c r="K42" s="272"/>
      <c r="L42" s="272"/>
      <c r="M42" s="272"/>
      <c r="N42" s="272"/>
      <c r="O42" s="272"/>
      <c r="P42" s="272"/>
      <c r="Q42" s="272"/>
      <c r="R42" s="272"/>
      <c r="S42" s="119"/>
      <c r="T42" s="181">
        <v>0</v>
      </c>
      <c r="U42" s="181">
        <v>0</v>
      </c>
      <c r="V42" s="181">
        <v>0</v>
      </c>
      <c r="W42" s="181">
        <v>0</v>
      </c>
      <c r="X42" s="181">
        <v>0</v>
      </c>
      <c r="Y42" s="181">
        <v>0</v>
      </c>
      <c r="Z42" s="40"/>
    </row>
    <row r="43" spans="4:26" ht="9" customHeight="1">
      <c r="D43" s="31"/>
      <c r="E43" s="4"/>
      <c r="F43" s="4"/>
      <c r="G43" s="4"/>
      <c r="H43" s="4"/>
      <c r="I43" s="4"/>
      <c r="J43" s="4"/>
      <c r="K43" s="4"/>
      <c r="L43" s="4"/>
      <c r="M43" s="4"/>
      <c r="N43" s="4"/>
      <c r="O43" s="4"/>
      <c r="P43" s="4"/>
      <c r="Q43" s="4"/>
      <c r="R43" s="4"/>
      <c r="S43" s="119"/>
      <c r="T43" s="181"/>
      <c r="U43" s="181"/>
      <c r="V43" s="181"/>
      <c r="W43" s="181"/>
      <c r="X43" s="181"/>
      <c r="Y43" s="181"/>
      <c r="Z43" s="40"/>
    </row>
    <row r="44" spans="3:26" ht="10.5" customHeight="1">
      <c r="C44" s="303">
        <v>23</v>
      </c>
      <c r="D44" s="303"/>
      <c r="E44" s="272" t="s">
        <v>252</v>
      </c>
      <c r="F44" s="272"/>
      <c r="G44" s="272"/>
      <c r="H44" s="272"/>
      <c r="I44" s="272"/>
      <c r="J44" s="272"/>
      <c r="K44" s="272"/>
      <c r="L44" s="272"/>
      <c r="M44" s="272"/>
      <c r="N44" s="272"/>
      <c r="O44" s="272"/>
      <c r="P44" s="272"/>
      <c r="Q44" s="272"/>
      <c r="R44" s="272"/>
      <c r="S44" s="119"/>
      <c r="T44" s="181">
        <v>7</v>
      </c>
      <c r="U44" s="181">
        <v>298</v>
      </c>
      <c r="V44" s="181">
        <v>297</v>
      </c>
      <c r="W44" s="181">
        <v>1</v>
      </c>
      <c r="X44" s="181" t="s">
        <v>229</v>
      </c>
      <c r="Y44" s="181" t="s">
        <v>229</v>
      </c>
      <c r="Z44" s="40"/>
    </row>
    <row r="45" spans="3:26" ht="9" customHeight="1">
      <c r="C45" s="6"/>
      <c r="D45" s="6"/>
      <c r="E45" s="51"/>
      <c r="F45" s="51"/>
      <c r="G45" s="51"/>
      <c r="H45" s="51"/>
      <c r="I45" s="51"/>
      <c r="J45" s="51"/>
      <c r="K45" s="51"/>
      <c r="L45" s="51"/>
      <c r="M45" s="51"/>
      <c r="N45" s="51"/>
      <c r="O45" s="51"/>
      <c r="P45" s="51"/>
      <c r="Q45" s="51"/>
      <c r="R45" s="51"/>
      <c r="S45" s="119"/>
      <c r="T45" s="181"/>
      <c r="U45" s="181"/>
      <c r="V45" s="181"/>
      <c r="W45" s="181"/>
      <c r="X45" s="181"/>
      <c r="Y45" s="181"/>
      <c r="Z45" s="40"/>
    </row>
    <row r="46" spans="3:26" ht="10.5" customHeight="1">
      <c r="C46" s="303">
        <v>24</v>
      </c>
      <c r="D46" s="303"/>
      <c r="E46" s="272" t="s">
        <v>253</v>
      </c>
      <c r="F46" s="272"/>
      <c r="G46" s="272"/>
      <c r="H46" s="272"/>
      <c r="I46" s="272"/>
      <c r="J46" s="272"/>
      <c r="K46" s="272"/>
      <c r="L46" s="272"/>
      <c r="M46" s="272"/>
      <c r="N46" s="272"/>
      <c r="O46" s="272"/>
      <c r="P46" s="272"/>
      <c r="Q46" s="272"/>
      <c r="R46" s="272"/>
      <c r="S46" s="119"/>
      <c r="T46" s="181">
        <v>49</v>
      </c>
      <c r="U46" s="181">
        <v>237</v>
      </c>
      <c r="V46" s="181">
        <v>209</v>
      </c>
      <c r="W46" s="181">
        <v>28</v>
      </c>
      <c r="X46" s="181" t="s">
        <v>229</v>
      </c>
      <c r="Y46" s="181" t="s">
        <v>229</v>
      </c>
      <c r="Z46" s="40"/>
    </row>
    <row r="47" spans="3:26" ht="9" customHeight="1">
      <c r="C47" s="6"/>
      <c r="D47" s="6"/>
      <c r="E47" s="51"/>
      <c r="F47" s="51"/>
      <c r="G47" s="51"/>
      <c r="H47" s="51"/>
      <c r="I47" s="51"/>
      <c r="J47" s="51"/>
      <c r="K47" s="51"/>
      <c r="L47" s="51"/>
      <c r="M47" s="51"/>
      <c r="N47" s="51"/>
      <c r="O47" s="51"/>
      <c r="P47" s="51"/>
      <c r="Q47" s="51"/>
      <c r="R47" s="51"/>
      <c r="S47" s="119"/>
      <c r="T47" s="181"/>
      <c r="U47" s="181"/>
      <c r="V47" s="181"/>
      <c r="W47" s="181"/>
      <c r="X47" s="181"/>
      <c r="Y47" s="181"/>
      <c r="Z47" s="40"/>
    </row>
    <row r="48" spans="3:26" ht="10.5" customHeight="1">
      <c r="C48" s="303">
        <v>25</v>
      </c>
      <c r="D48" s="303"/>
      <c r="E48" s="272" t="s">
        <v>316</v>
      </c>
      <c r="F48" s="272"/>
      <c r="G48" s="272"/>
      <c r="H48" s="272"/>
      <c r="I48" s="272"/>
      <c r="J48" s="272"/>
      <c r="K48" s="272"/>
      <c r="L48" s="272"/>
      <c r="M48" s="272"/>
      <c r="N48" s="272"/>
      <c r="O48" s="272"/>
      <c r="P48" s="272"/>
      <c r="Q48" s="272"/>
      <c r="R48" s="272"/>
      <c r="S48" s="119"/>
      <c r="T48" s="181">
        <v>13</v>
      </c>
      <c r="U48" s="181">
        <v>61</v>
      </c>
      <c r="V48" s="181">
        <v>60</v>
      </c>
      <c r="W48" s="181">
        <v>1</v>
      </c>
      <c r="X48" s="181">
        <v>24396</v>
      </c>
      <c r="Y48" s="181">
        <v>28824</v>
      </c>
      <c r="Z48" s="40"/>
    </row>
    <row r="49" spans="3:26" ht="9" customHeight="1">
      <c r="C49" s="6"/>
      <c r="D49" s="6"/>
      <c r="E49" s="51"/>
      <c r="F49" s="51"/>
      <c r="G49" s="51"/>
      <c r="H49" s="51"/>
      <c r="I49" s="51"/>
      <c r="J49" s="51"/>
      <c r="K49" s="51"/>
      <c r="L49" s="51"/>
      <c r="M49" s="51"/>
      <c r="N49" s="51"/>
      <c r="O49" s="51"/>
      <c r="P49" s="51"/>
      <c r="Q49" s="51"/>
      <c r="R49" s="51"/>
      <c r="S49" s="119"/>
      <c r="T49" s="181"/>
      <c r="U49" s="181"/>
      <c r="V49" s="181"/>
      <c r="W49" s="181"/>
      <c r="X49" s="181"/>
      <c r="Y49" s="181"/>
      <c r="Z49" s="40"/>
    </row>
    <row r="50" spans="3:26" ht="10.5" customHeight="1">
      <c r="C50" s="303">
        <v>26</v>
      </c>
      <c r="D50" s="303"/>
      <c r="E50" s="272" t="s">
        <v>317</v>
      </c>
      <c r="F50" s="272"/>
      <c r="G50" s="272"/>
      <c r="H50" s="272"/>
      <c r="I50" s="272"/>
      <c r="J50" s="272"/>
      <c r="K50" s="272"/>
      <c r="L50" s="272"/>
      <c r="M50" s="272"/>
      <c r="N50" s="272"/>
      <c r="O50" s="272"/>
      <c r="P50" s="272"/>
      <c r="Q50" s="272"/>
      <c r="R50" s="272"/>
      <c r="S50" s="119"/>
      <c r="T50" s="181">
        <v>26</v>
      </c>
      <c r="U50" s="181">
        <v>222</v>
      </c>
      <c r="V50" s="181">
        <v>212</v>
      </c>
      <c r="W50" s="181">
        <v>10</v>
      </c>
      <c r="X50" s="181" t="s">
        <v>229</v>
      </c>
      <c r="Y50" s="181" t="s">
        <v>229</v>
      </c>
      <c r="Z50" s="40"/>
    </row>
    <row r="51" spans="3:26" ht="9" customHeight="1">
      <c r="C51" s="6"/>
      <c r="D51" s="6"/>
      <c r="E51" s="51"/>
      <c r="F51" s="51"/>
      <c r="G51" s="51"/>
      <c r="H51" s="51"/>
      <c r="I51" s="51"/>
      <c r="J51" s="51"/>
      <c r="K51" s="51"/>
      <c r="L51" s="51"/>
      <c r="M51" s="51"/>
      <c r="N51" s="51"/>
      <c r="O51" s="51"/>
      <c r="P51" s="51"/>
      <c r="Q51" s="51"/>
      <c r="R51" s="51"/>
      <c r="S51" s="119"/>
      <c r="T51" s="181"/>
      <c r="U51" s="181"/>
      <c r="V51" s="181"/>
      <c r="W51" s="181"/>
      <c r="X51" s="181"/>
      <c r="Y51" s="181"/>
      <c r="Z51" s="40"/>
    </row>
    <row r="52" spans="3:26" ht="10.5" customHeight="1">
      <c r="C52" s="303">
        <v>27</v>
      </c>
      <c r="D52" s="303"/>
      <c r="E52" s="272" t="s">
        <v>318</v>
      </c>
      <c r="F52" s="272"/>
      <c r="G52" s="272"/>
      <c r="H52" s="272"/>
      <c r="I52" s="272"/>
      <c r="J52" s="272"/>
      <c r="K52" s="272"/>
      <c r="L52" s="272"/>
      <c r="M52" s="272"/>
      <c r="N52" s="272"/>
      <c r="O52" s="272"/>
      <c r="P52" s="272"/>
      <c r="Q52" s="272"/>
      <c r="R52" s="272"/>
      <c r="S52" s="119"/>
      <c r="T52" s="181">
        <v>32</v>
      </c>
      <c r="U52" s="181">
        <v>231</v>
      </c>
      <c r="V52" s="181">
        <v>217</v>
      </c>
      <c r="W52" s="181">
        <v>14</v>
      </c>
      <c r="X52" s="181">
        <v>89099</v>
      </c>
      <c r="Y52" s="181">
        <v>79534</v>
      </c>
      <c r="Z52" s="40"/>
    </row>
    <row r="53" spans="3:26" ht="9" customHeight="1">
      <c r="C53" s="6"/>
      <c r="D53" s="6"/>
      <c r="E53" s="51"/>
      <c r="F53" s="51"/>
      <c r="G53" s="51"/>
      <c r="H53" s="51"/>
      <c r="I53" s="51"/>
      <c r="J53" s="51"/>
      <c r="K53" s="51"/>
      <c r="L53" s="51"/>
      <c r="M53" s="51"/>
      <c r="N53" s="51"/>
      <c r="O53" s="51"/>
      <c r="P53" s="51"/>
      <c r="Q53" s="51"/>
      <c r="R53" s="51"/>
      <c r="S53" s="119"/>
      <c r="T53" s="181"/>
      <c r="U53" s="181"/>
      <c r="V53" s="181"/>
      <c r="W53" s="181"/>
      <c r="X53" s="181"/>
      <c r="Y53" s="181"/>
      <c r="Z53" s="40"/>
    </row>
    <row r="54" spans="3:26" ht="10.5" customHeight="1">
      <c r="C54" s="303">
        <v>28</v>
      </c>
      <c r="D54" s="303"/>
      <c r="E54" s="272" t="s">
        <v>319</v>
      </c>
      <c r="F54" s="272"/>
      <c r="G54" s="272"/>
      <c r="H54" s="272"/>
      <c r="I54" s="272"/>
      <c r="J54" s="272"/>
      <c r="K54" s="272"/>
      <c r="L54" s="272"/>
      <c r="M54" s="272"/>
      <c r="N54" s="272"/>
      <c r="O54" s="272"/>
      <c r="P54" s="272"/>
      <c r="Q54" s="272"/>
      <c r="R54" s="272"/>
      <c r="S54" s="119"/>
      <c r="T54" s="181">
        <v>19</v>
      </c>
      <c r="U54" s="181">
        <v>118</v>
      </c>
      <c r="V54" s="181">
        <v>110</v>
      </c>
      <c r="W54" s="181">
        <v>8</v>
      </c>
      <c r="X54" s="181">
        <v>47593</v>
      </c>
      <c r="Y54" s="181">
        <v>74669</v>
      </c>
      <c r="Z54" s="40"/>
    </row>
    <row r="55" spans="3:26" ht="10.5" customHeight="1">
      <c r="C55" s="6"/>
      <c r="D55" s="6"/>
      <c r="E55" s="272" t="s">
        <v>320</v>
      </c>
      <c r="F55" s="272"/>
      <c r="G55" s="272"/>
      <c r="H55" s="272"/>
      <c r="I55" s="272"/>
      <c r="J55" s="272"/>
      <c r="K55" s="272"/>
      <c r="L55" s="272"/>
      <c r="M55" s="272"/>
      <c r="N55" s="272"/>
      <c r="O55" s="272"/>
      <c r="P55" s="272"/>
      <c r="Q55" s="272"/>
      <c r="R55" s="272"/>
      <c r="S55" s="119"/>
      <c r="T55" s="181"/>
      <c r="U55" s="181"/>
      <c r="V55" s="181"/>
      <c r="W55" s="181"/>
      <c r="X55" s="181"/>
      <c r="Y55" s="181"/>
      <c r="Z55" s="40"/>
    </row>
    <row r="56" spans="4:26" ht="9" customHeight="1">
      <c r="D56" s="32"/>
      <c r="E56" s="4"/>
      <c r="F56" s="4"/>
      <c r="G56" s="4"/>
      <c r="H56" s="4"/>
      <c r="I56" s="4"/>
      <c r="J56" s="4"/>
      <c r="K56" s="4"/>
      <c r="L56" s="4"/>
      <c r="M56" s="4"/>
      <c r="N56" s="4"/>
      <c r="O56" s="4"/>
      <c r="P56" s="4"/>
      <c r="Q56" s="4"/>
      <c r="R56" s="4"/>
      <c r="S56" s="119"/>
      <c r="T56" s="181"/>
      <c r="U56" s="181"/>
      <c r="V56" s="181"/>
      <c r="W56" s="181"/>
      <c r="X56" s="181"/>
      <c r="Y56" s="181"/>
      <c r="Z56" s="40"/>
    </row>
    <row r="57" spans="3:26" ht="10.5" customHeight="1">
      <c r="C57" s="303">
        <v>29</v>
      </c>
      <c r="D57" s="303"/>
      <c r="E57" s="272" t="s">
        <v>321</v>
      </c>
      <c r="F57" s="272"/>
      <c r="G57" s="272"/>
      <c r="H57" s="272"/>
      <c r="I57" s="272"/>
      <c r="J57" s="272"/>
      <c r="K57" s="272"/>
      <c r="L57" s="272"/>
      <c r="M57" s="272"/>
      <c r="N57" s="272"/>
      <c r="O57" s="272"/>
      <c r="P57" s="272"/>
      <c r="Q57" s="272"/>
      <c r="R57" s="272"/>
      <c r="S57" s="119"/>
      <c r="T57" s="181">
        <v>41</v>
      </c>
      <c r="U57" s="181">
        <v>266</v>
      </c>
      <c r="V57" s="181">
        <v>254</v>
      </c>
      <c r="W57" s="181">
        <v>12</v>
      </c>
      <c r="X57" s="181" t="s">
        <v>229</v>
      </c>
      <c r="Y57" s="181" t="s">
        <v>229</v>
      </c>
      <c r="Z57" s="40"/>
    </row>
    <row r="58" spans="3:26" ht="9" customHeight="1">
      <c r="C58" s="6"/>
      <c r="D58" s="6"/>
      <c r="E58" s="51"/>
      <c r="F58" s="51"/>
      <c r="G58" s="51"/>
      <c r="H58" s="51"/>
      <c r="I58" s="51"/>
      <c r="J58" s="51"/>
      <c r="K58" s="51"/>
      <c r="L58" s="51"/>
      <c r="M58" s="51"/>
      <c r="N58" s="51"/>
      <c r="O58" s="51"/>
      <c r="P58" s="51"/>
      <c r="Q58" s="51"/>
      <c r="R58" s="51"/>
      <c r="S58" s="119"/>
      <c r="T58" s="181"/>
      <c r="U58" s="181"/>
      <c r="V58" s="181"/>
      <c r="W58" s="181"/>
      <c r="X58" s="181"/>
      <c r="Y58" s="181"/>
      <c r="Z58" s="40"/>
    </row>
    <row r="59" spans="3:26" ht="10.5" customHeight="1">
      <c r="C59" s="303">
        <v>30</v>
      </c>
      <c r="D59" s="303"/>
      <c r="E59" s="272" t="s">
        <v>322</v>
      </c>
      <c r="F59" s="272"/>
      <c r="G59" s="272"/>
      <c r="H59" s="272"/>
      <c r="I59" s="272"/>
      <c r="J59" s="272"/>
      <c r="K59" s="272"/>
      <c r="L59" s="272"/>
      <c r="M59" s="272"/>
      <c r="N59" s="272"/>
      <c r="O59" s="272"/>
      <c r="P59" s="272"/>
      <c r="Q59" s="272"/>
      <c r="R59" s="272"/>
      <c r="S59" s="119"/>
      <c r="T59" s="181">
        <v>11</v>
      </c>
      <c r="U59" s="181">
        <v>318</v>
      </c>
      <c r="V59" s="181">
        <v>315</v>
      </c>
      <c r="W59" s="181">
        <v>3</v>
      </c>
      <c r="X59" s="181" t="s">
        <v>229</v>
      </c>
      <c r="Y59" s="181" t="s">
        <v>229</v>
      </c>
      <c r="Z59" s="40"/>
    </row>
    <row r="60" spans="3:26" ht="9" customHeight="1">
      <c r="C60" s="6"/>
      <c r="D60" s="6"/>
      <c r="E60" s="51"/>
      <c r="F60" s="51"/>
      <c r="G60" s="51"/>
      <c r="H60" s="51"/>
      <c r="I60" s="51"/>
      <c r="J60" s="51"/>
      <c r="K60" s="51"/>
      <c r="L60" s="51"/>
      <c r="M60" s="51"/>
      <c r="N60" s="51"/>
      <c r="O60" s="51"/>
      <c r="P60" s="51"/>
      <c r="Q60" s="51"/>
      <c r="R60" s="51"/>
      <c r="S60" s="119"/>
      <c r="T60" s="181"/>
      <c r="U60" s="181"/>
      <c r="V60" s="181"/>
      <c r="W60" s="181"/>
      <c r="X60" s="181"/>
      <c r="Y60" s="181"/>
      <c r="Z60" s="40"/>
    </row>
    <row r="61" spans="3:26" ht="10.5" customHeight="1">
      <c r="C61" s="303">
        <v>31</v>
      </c>
      <c r="D61" s="303"/>
      <c r="E61" s="272" t="s">
        <v>323</v>
      </c>
      <c r="F61" s="272"/>
      <c r="G61" s="272"/>
      <c r="H61" s="272"/>
      <c r="I61" s="272"/>
      <c r="J61" s="272"/>
      <c r="K61" s="272"/>
      <c r="L61" s="272"/>
      <c r="M61" s="272"/>
      <c r="N61" s="272"/>
      <c r="O61" s="272"/>
      <c r="P61" s="272"/>
      <c r="Q61" s="272"/>
      <c r="R61" s="272"/>
      <c r="S61" s="119"/>
      <c r="T61" s="181">
        <v>16</v>
      </c>
      <c r="U61" s="181">
        <v>180</v>
      </c>
      <c r="V61" s="181">
        <v>173</v>
      </c>
      <c r="W61" s="181">
        <v>7</v>
      </c>
      <c r="X61" s="181" t="s">
        <v>229</v>
      </c>
      <c r="Y61" s="181" t="s">
        <v>229</v>
      </c>
      <c r="Z61" s="40"/>
    </row>
    <row r="62" spans="3:26" ht="9" customHeight="1">
      <c r="C62" s="6"/>
      <c r="D62" s="6"/>
      <c r="E62" s="51"/>
      <c r="F62" s="51"/>
      <c r="G62" s="51"/>
      <c r="H62" s="51"/>
      <c r="I62" s="51"/>
      <c r="J62" s="51"/>
      <c r="K62" s="51"/>
      <c r="L62" s="51"/>
      <c r="M62" s="51"/>
      <c r="N62" s="51"/>
      <c r="O62" s="51"/>
      <c r="P62" s="51"/>
      <c r="Q62" s="51"/>
      <c r="R62" s="51"/>
      <c r="S62" s="119"/>
      <c r="T62" s="181"/>
      <c r="U62" s="181"/>
      <c r="V62" s="181"/>
      <c r="W62" s="181"/>
      <c r="X62" s="181"/>
      <c r="Y62" s="181"/>
      <c r="Z62" s="40"/>
    </row>
    <row r="63" spans="3:26" ht="10.5" customHeight="1">
      <c r="C63" s="303">
        <v>32</v>
      </c>
      <c r="D63" s="303"/>
      <c r="E63" s="272" t="s">
        <v>324</v>
      </c>
      <c r="F63" s="272"/>
      <c r="G63" s="272"/>
      <c r="H63" s="272"/>
      <c r="I63" s="272"/>
      <c r="J63" s="272"/>
      <c r="K63" s="272"/>
      <c r="L63" s="272"/>
      <c r="M63" s="272"/>
      <c r="N63" s="272"/>
      <c r="O63" s="272"/>
      <c r="P63" s="272"/>
      <c r="Q63" s="272"/>
      <c r="R63" s="272"/>
      <c r="S63" s="119"/>
      <c r="T63" s="181">
        <v>68</v>
      </c>
      <c r="U63" s="181">
        <v>368</v>
      </c>
      <c r="V63" s="181">
        <v>334</v>
      </c>
      <c r="W63" s="181">
        <v>34</v>
      </c>
      <c r="X63" s="181" t="s">
        <v>229</v>
      </c>
      <c r="Y63" s="181" t="s">
        <v>229</v>
      </c>
      <c r="Z63" s="40"/>
    </row>
    <row r="64" spans="3:26" ht="9" customHeight="1">
      <c r="C64" s="6"/>
      <c r="D64" s="6"/>
      <c r="E64" s="51"/>
      <c r="F64" s="51"/>
      <c r="G64" s="51"/>
      <c r="H64" s="51"/>
      <c r="I64" s="51"/>
      <c r="J64" s="51"/>
      <c r="K64" s="51"/>
      <c r="L64" s="51"/>
      <c r="M64" s="51"/>
      <c r="N64" s="51"/>
      <c r="O64" s="51"/>
      <c r="P64" s="51"/>
      <c r="Q64" s="51"/>
      <c r="R64" s="51"/>
      <c r="S64" s="119"/>
      <c r="T64" s="181"/>
      <c r="U64" s="181"/>
      <c r="V64" s="181"/>
      <c r="W64" s="181"/>
      <c r="X64" s="181"/>
      <c r="Y64" s="181"/>
      <c r="Z64" s="40"/>
    </row>
    <row r="65" spans="4:26" ht="10.5" customHeight="1">
      <c r="D65" s="265" t="s">
        <v>174</v>
      </c>
      <c r="E65" s="265"/>
      <c r="F65" s="265"/>
      <c r="G65" s="265"/>
      <c r="H65" s="265"/>
      <c r="I65" s="265"/>
      <c r="J65" s="265"/>
      <c r="K65" s="265"/>
      <c r="L65" s="265"/>
      <c r="M65" s="265"/>
      <c r="N65" s="265"/>
      <c r="O65" s="265"/>
      <c r="P65" s="265"/>
      <c r="Q65" s="265"/>
      <c r="R65" s="265"/>
      <c r="S65" s="119"/>
      <c r="T65" s="183"/>
      <c r="U65" s="183"/>
      <c r="V65" s="183"/>
      <c r="W65" s="183"/>
      <c r="X65" s="183"/>
      <c r="Y65" s="183"/>
      <c r="Z65" s="46"/>
    </row>
    <row r="66" spans="7:26" ht="10.5" customHeight="1">
      <c r="G66" s="32"/>
      <c r="H66" s="32"/>
      <c r="I66" s="32"/>
      <c r="J66" s="32"/>
      <c r="K66" s="32"/>
      <c r="L66" s="314" t="s">
        <v>176</v>
      </c>
      <c r="M66" s="265"/>
      <c r="N66" s="265"/>
      <c r="O66" s="265"/>
      <c r="P66" s="265"/>
      <c r="Q66" s="265"/>
      <c r="R66" s="265"/>
      <c r="S66" s="119"/>
      <c r="T66" s="181">
        <v>371</v>
      </c>
      <c r="U66" s="181">
        <v>754</v>
      </c>
      <c r="V66" s="181">
        <v>455</v>
      </c>
      <c r="W66" s="181">
        <v>299</v>
      </c>
      <c r="X66" s="181">
        <v>120140</v>
      </c>
      <c r="Y66" s="181">
        <v>187124</v>
      </c>
      <c r="Z66" s="40"/>
    </row>
    <row r="67" spans="7:26" ht="9" customHeight="1">
      <c r="G67" s="32"/>
      <c r="H67" s="32"/>
      <c r="I67" s="32"/>
      <c r="J67" s="32"/>
      <c r="K67" s="32"/>
      <c r="L67" s="52"/>
      <c r="M67" s="19"/>
      <c r="N67" s="19"/>
      <c r="O67" s="19"/>
      <c r="P67" s="19"/>
      <c r="Q67" s="19"/>
      <c r="R67" s="19"/>
      <c r="S67" s="119"/>
      <c r="T67" s="181"/>
      <c r="U67" s="181"/>
      <c r="V67" s="181"/>
      <c r="W67" s="181"/>
      <c r="X67" s="181"/>
      <c r="Y67" s="181"/>
      <c r="Z67" s="40"/>
    </row>
    <row r="68" spans="7:26" ht="10.5" customHeight="1">
      <c r="G68" s="32"/>
      <c r="H68" s="32"/>
      <c r="I68" s="32"/>
      <c r="J68" s="32"/>
      <c r="K68" s="32"/>
      <c r="L68" s="314" t="s">
        <v>177</v>
      </c>
      <c r="M68" s="265"/>
      <c r="N68" s="265"/>
      <c r="O68" s="265"/>
      <c r="P68" s="265"/>
      <c r="Q68" s="265"/>
      <c r="R68" s="265"/>
      <c r="S68" s="119"/>
      <c r="T68" s="181">
        <v>201</v>
      </c>
      <c r="U68" s="181">
        <v>1137</v>
      </c>
      <c r="V68" s="181">
        <v>1095</v>
      </c>
      <c r="W68" s="181">
        <v>42</v>
      </c>
      <c r="X68" s="181">
        <v>368070</v>
      </c>
      <c r="Y68" s="181">
        <v>583418</v>
      </c>
      <c r="Z68" s="40"/>
    </row>
    <row r="69" spans="7:26" ht="9" customHeight="1">
      <c r="G69" s="32"/>
      <c r="H69" s="32"/>
      <c r="I69" s="32"/>
      <c r="J69" s="32"/>
      <c r="K69" s="32"/>
      <c r="L69" s="52"/>
      <c r="M69" s="19"/>
      <c r="N69" s="19"/>
      <c r="O69" s="19"/>
      <c r="P69" s="19"/>
      <c r="Q69" s="19"/>
      <c r="R69" s="19"/>
      <c r="S69" s="119"/>
      <c r="T69" s="181"/>
      <c r="U69" s="181"/>
      <c r="V69" s="181"/>
      <c r="W69" s="181"/>
      <c r="X69" s="181"/>
      <c r="Y69" s="181"/>
      <c r="Z69" s="40"/>
    </row>
    <row r="70" spans="7:26" ht="10.5" customHeight="1">
      <c r="G70" s="32"/>
      <c r="H70" s="32"/>
      <c r="I70" s="32"/>
      <c r="J70" s="32"/>
      <c r="K70" s="32"/>
      <c r="L70" s="314" t="s">
        <v>146</v>
      </c>
      <c r="M70" s="265"/>
      <c r="N70" s="265"/>
      <c r="O70" s="265"/>
      <c r="P70" s="265"/>
      <c r="Q70" s="265"/>
      <c r="R70" s="265"/>
      <c r="S70" s="119"/>
      <c r="T70" s="181">
        <v>73</v>
      </c>
      <c r="U70" s="181">
        <v>995</v>
      </c>
      <c r="V70" s="181">
        <v>995</v>
      </c>
      <c r="W70" s="181" t="s">
        <v>326</v>
      </c>
      <c r="X70" s="181">
        <v>379234</v>
      </c>
      <c r="Y70" s="181">
        <v>1024404</v>
      </c>
      <c r="Z70" s="40"/>
    </row>
    <row r="71" spans="7:26" ht="9" customHeight="1">
      <c r="G71" s="32"/>
      <c r="H71" s="32"/>
      <c r="I71" s="32"/>
      <c r="J71" s="32"/>
      <c r="K71" s="32"/>
      <c r="L71" s="52"/>
      <c r="M71" s="19"/>
      <c r="N71" s="19"/>
      <c r="O71" s="19"/>
      <c r="P71" s="19"/>
      <c r="Q71" s="19"/>
      <c r="R71" s="19"/>
      <c r="S71" s="119"/>
      <c r="T71" s="181"/>
      <c r="U71" s="181"/>
      <c r="V71" s="181"/>
      <c r="W71" s="181"/>
      <c r="X71" s="181"/>
      <c r="Y71" s="181"/>
      <c r="Z71" s="40"/>
    </row>
    <row r="72" spans="7:26" ht="10.5" customHeight="1">
      <c r="G72" s="32"/>
      <c r="H72" s="32"/>
      <c r="I72" s="32"/>
      <c r="J72" s="32"/>
      <c r="K72" s="32"/>
      <c r="L72" s="314" t="s">
        <v>145</v>
      </c>
      <c r="M72" s="265"/>
      <c r="N72" s="265"/>
      <c r="O72" s="265"/>
      <c r="P72" s="265"/>
      <c r="Q72" s="265"/>
      <c r="R72" s="265"/>
      <c r="S72" s="119"/>
      <c r="T72" s="181">
        <v>23</v>
      </c>
      <c r="U72" s="181">
        <v>552</v>
      </c>
      <c r="V72" s="181">
        <v>552</v>
      </c>
      <c r="W72" s="181" t="s">
        <v>326</v>
      </c>
      <c r="X72" s="181">
        <v>251453</v>
      </c>
      <c r="Y72" s="181">
        <v>670729</v>
      </c>
      <c r="Z72" s="40"/>
    </row>
    <row r="73" spans="7:26" ht="9" customHeight="1">
      <c r="G73" s="32"/>
      <c r="H73" s="32"/>
      <c r="I73" s="32"/>
      <c r="J73" s="32"/>
      <c r="K73" s="32"/>
      <c r="L73" s="52"/>
      <c r="M73" s="19"/>
      <c r="N73" s="19"/>
      <c r="O73" s="19"/>
      <c r="P73" s="19"/>
      <c r="Q73" s="19"/>
      <c r="R73" s="19"/>
      <c r="S73" s="119"/>
      <c r="T73" s="181"/>
      <c r="U73" s="181"/>
      <c r="V73" s="181"/>
      <c r="W73" s="181"/>
      <c r="X73" s="181"/>
      <c r="Y73" s="181"/>
      <c r="Z73" s="40"/>
    </row>
    <row r="74" spans="12:26" ht="10.5" customHeight="1">
      <c r="L74" s="314" t="s">
        <v>143</v>
      </c>
      <c r="M74" s="265"/>
      <c r="N74" s="265"/>
      <c r="O74" s="265"/>
      <c r="P74" s="265"/>
      <c r="Q74" s="265"/>
      <c r="R74" s="265"/>
      <c r="S74" s="119"/>
      <c r="T74" s="181">
        <v>14</v>
      </c>
      <c r="U74" s="181">
        <v>526</v>
      </c>
      <c r="V74" s="181">
        <v>526</v>
      </c>
      <c r="W74" s="181" t="s">
        <v>326</v>
      </c>
      <c r="X74" s="181" t="s">
        <v>229</v>
      </c>
      <c r="Y74" s="181" t="s">
        <v>229</v>
      </c>
      <c r="Z74" s="40"/>
    </row>
    <row r="75" spans="12:26" ht="9" customHeight="1">
      <c r="L75" s="19"/>
      <c r="M75" s="19"/>
      <c r="N75" s="19"/>
      <c r="O75" s="19"/>
      <c r="P75" s="19"/>
      <c r="Q75" s="19"/>
      <c r="R75" s="19"/>
      <c r="S75" s="119"/>
      <c r="T75" s="181"/>
      <c r="U75" s="181"/>
      <c r="V75" s="181"/>
      <c r="W75" s="181"/>
      <c r="X75" s="181"/>
      <c r="Y75" s="181"/>
      <c r="Z75" s="40"/>
    </row>
    <row r="76" spans="12:26" ht="10.5" customHeight="1">
      <c r="L76" s="314" t="s">
        <v>144</v>
      </c>
      <c r="M76" s="265"/>
      <c r="N76" s="265"/>
      <c r="O76" s="265"/>
      <c r="P76" s="265"/>
      <c r="Q76" s="265"/>
      <c r="R76" s="265"/>
      <c r="S76" s="119"/>
      <c r="T76" s="181">
        <v>15</v>
      </c>
      <c r="U76" s="181">
        <v>1032</v>
      </c>
      <c r="V76" s="181">
        <v>1032</v>
      </c>
      <c r="W76" s="181" t="s">
        <v>326</v>
      </c>
      <c r="X76" s="181">
        <v>448543</v>
      </c>
      <c r="Y76" s="181">
        <v>1442883</v>
      </c>
      <c r="Z76" s="40"/>
    </row>
    <row r="77" spans="12:26" ht="9" customHeight="1">
      <c r="L77" s="52"/>
      <c r="M77" s="19"/>
      <c r="N77" s="19"/>
      <c r="O77" s="19"/>
      <c r="P77" s="19"/>
      <c r="Q77" s="19"/>
      <c r="R77" s="19"/>
      <c r="S77" s="119"/>
      <c r="T77" s="181"/>
      <c r="U77" s="181"/>
      <c r="V77" s="181"/>
      <c r="W77" s="181"/>
      <c r="X77" s="181"/>
      <c r="Y77" s="181"/>
      <c r="Z77" s="40"/>
    </row>
    <row r="78" spans="12:26" ht="10.5" customHeight="1">
      <c r="L78" s="265" t="s">
        <v>141</v>
      </c>
      <c r="M78" s="265"/>
      <c r="N78" s="265"/>
      <c r="O78" s="265"/>
      <c r="P78" s="265"/>
      <c r="Q78" s="265"/>
      <c r="R78" s="265"/>
      <c r="S78" s="119"/>
      <c r="T78" s="181">
        <v>1</v>
      </c>
      <c r="U78" s="181">
        <v>173</v>
      </c>
      <c r="V78" s="181">
        <v>173</v>
      </c>
      <c r="W78" s="181" t="s">
        <v>326</v>
      </c>
      <c r="X78" s="181" t="s">
        <v>229</v>
      </c>
      <c r="Y78" s="181" t="s">
        <v>229</v>
      </c>
      <c r="Z78" s="40"/>
    </row>
    <row r="79" spans="12:26" ht="9" customHeight="1">
      <c r="L79" s="19"/>
      <c r="M79" s="19"/>
      <c r="N79" s="19"/>
      <c r="O79" s="19"/>
      <c r="P79" s="19"/>
      <c r="Q79" s="19"/>
      <c r="R79" s="19"/>
      <c r="S79" s="119"/>
      <c r="T79" s="181"/>
      <c r="U79" s="181"/>
      <c r="V79" s="181"/>
      <c r="W79" s="181"/>
      <c r="X79" s="181"/>
      <c r="Y79" s="181"/>
      <c r="Z79" s="40"/>
    </row>
    <row r="80" spans="12:26" ht="10.5" customHeight="1">
      <c r="L80" s="265" t="s">
        <v>142</v>
      </c>
      <c r="M80" s="265"/>
      <c r="N80" s="265"/>
      <c r="O80" s="265"/>
      <c r="P80" s="265"/>
      <c r="Q80" s="265"/>
      <c r="R80" s="265"/>
      <c r="S80" s="119"/>
      <c r="T80" s="181">
        <v>1</v>
      </c>
      <c r="U80" s="181">
        <v>240</v>
      </c>
      <c r="V80" s="181">
        <v>240</v>
      </c>
      <c r="W80" s="181" t="s">
        <v>326</v>
      </c>
      <c r="X80" s="181" t="s">
        <v>229</v>
      </c>
      <c r="Y80" s="181" t="s">
        <v>229</v>
      </c>
      <c r="Z80" s="40"/>
    </row>
    <row r="81" spans="2:25" ht="10.5" customHeight="1">
      <c r="B81" s="7"/>
      <c r="C81" s="7"/>
      <c r="D81" s="7"/>
      <c r="E81" s="7"/>
      <c r="F81" s="7"/>
      <c r="G81" s="7"/>
      <c r="H81" s="7"/>
      <c r="I81" s="7"/>
      <c r="J81" s="7"/>
      <c r="K81" s="7"/>
      <c r="L81" s="7"/>
      <c r="M81" s="7"/>
      <c r="N81" s="7"/>
      <c r="O81" s="7"/>
      <c r="P81" s="7"/>
      <c r="Q81" s="7"/>
      <c r="R81" s="7"/>
      <c r="S81" s="7"/>
      <c r="T81" s="68"/>
      <c r="U81" s="110"/>
      <c r="V81" s="7"/>
      <c r="W81" s="7"/>
      <c r="X81" s="7"/>
      <c r="Y81" s="7"/>
    </row>
    <row r="82" spans="2:21" ht="10.5" customHeight="1">
      <c r="B82" s="317" t="s">
        <v>261</v>
      </c>
      <c r="C82" s="317"/>
      <c r="D82" s="317"/>
      <c r="E82" s="6" t="s">
        <v>257</v>
      </c>
      <c r="F82" s="108" t="s">
        <v>262</v>
      </c>
      <c r="U82" s="45"/>
    </row>
    <row r="83" spans="2:7" ht="10.5" customHeight="1">
      <c r="B83" s="316" t="s">
        <v>41</v>
      </c>
      <c r="C83" s="316"/>
      <c r="D83" s="316"/>
      <c r="E83" s="6" t="s">
        <v>257</v>
      </c>
      <c r="F83" s="108" t="s">
        <v>344</v>
      </c>
      <c r="G83" s="6"/>
    </row>
    <row r="84" ht="12" customHeight="1"/>
    <row r="85" ht="12" customHeight="1"/>
    <row r="86" spans="20:25" ht="10.5" customHeight="1">
      <c r="T86" s="45"/>
      <c r="U86" s="45"/>
      <c r="V86" s="45"/>
      <c r="W86" s="45"/>
      <c r="X86" s="45"/>
      <c r="Y86" s="45"/>
    </row>
  </sheetData>
  <sheetProtection/>
  <mergeCells count="72">
    <mergeCell ref="B83:D83"/>
    <mergeCell ref="L80:R80"/>
    <mergeCell ref="L78:R78"/>
    <mergeCell ref="L76:R76"/>
    <mergeCell ref="B82:D82"/>
    <mergeCell ref="E63:R63"/>
    <mergeCell ref="E26:R26"/>
    <mergeCell ref="E28:R28"/>
    <mergeCell ref="E30:R30"/>
    <mergeCell ref="E46:R46"/>
    <mergeCell ref="E42:R42"/>
    <mergeCell ref="E44:R44"/>
    <mergeCell ref="E32:R32"/>
    <mergeCell ref="E34:R34"/>
    <mergeCell ref="E40:R40"/>
    <mergeCell ref="C54:D54"/>
    <mergeCell ref="C38:D38"/>
    <mergeCell ref="C40:D40"/>
    <mergeCell ref="L74:R74"/>
    <mergeCell ref="L72:R72"/>
    <mergeCell ref="L70:R70"/>
    <mergeCell ref="E50:R50"/>
    <mergeCell ref="E54:R54"/>
    <mergeCell ref="E52:R52"/>
    <mergeCell ref="E57:R57"/>
    <mergeCell ref="E48:R48"/>
    <mergeCell ref="E36:R36"/>
    <mergeCell ref="E38:R38"/>
    <mergeCell ref="C46:D46"/>
    <mergeCell ref="C48:D48"/>
    <mergeCell ref="C42:D42"/>
    <mergeCell ref="C44:D44"/>
    <mergeCell ref="C34:D34"/>
    <mergeCell ref="C36:D36"/>
    <mergeCell ref="L68:R68"/>
    <mergeCell ref="E55:R55"/>
    <mergeCell ref="C57:D57"/>
    <mergeCell ref="C61:D61"/>
    <mergeCell ref="C63:D63"/>
    <mergeCell ref="C59:D59"/>
    <mergeCell ref="L66:R66"/>
    <mergeCell ref="D65:R65"/>
    <mergeCell ref="E59:R59"/>
    <mergeCell ref="E61:R61"/>
    <mergeCell ref="C21:D21"/>
    <mergeCell ref="C15:D15"/>
    <mergeCell ref="C52:D52"/>
    <mergeCell ref="C50:D50"/>
    <mergeCell ref="C26:D26"/>
    <mergeCell ref="C28:D28"/>
    <mergeCell ref="C30:D30"/>
    <mergeCell ref="C32:D32"/>
    <mergeCell ref="U5:W5"/>
    <mergeCell ref="W6:W8"/>
    <mergeCell ref="C24:D24"/>
    <mergeCell ref="C19:D19"/>
    <mergeCell ref="E15:R15"/>
    <mergeCell ref="E17:R17"/>
    <mergeCell ref="E19:R19"/>
    <mergeCell ref="E21:R21"/>
    <mergeCell ref="E22:R22"/>
    <mergeCell ref="E24:R24"/>
    <mergeCell ref="C17:D17"/>
    <mergeCell ref="U6:U8"/>
    <mergeCell ref="V6:V8"/>
    <mergeCell ref="B3:Y3"/>
    <mergeCell ref="C11:R11"/>
    <mergeCell ref="C12:R12"/>
    <mergeCell ref="Y5:Y8"/>
    <mergeCell ref="T5:T8"/>
    <mergeCell ref="X5:X8"/>
    <mergeCell ref="C6:S7"/>
  </mergeCells>
  <printOptions horizontalCentered="1"/>
  <pageMargins left="0.4724409448818898" right="0.4724409448818898" top="0.7086614173228347" bottom="0.1968503937007874" header="0" footer="0"/>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B1:X84"/>
  <sheetViews>
    <sheetView workbookViewId="0" topLeftCell="A1">
      <selection activeCell="B3" sqref="B3:W3"/>
    </sheetView>
  </sheetViews>
  <sheetFormatPr defaultColWidth="9.00390625" defaultRowHeight="10.5" customHeight="1"/>
  <cols>
    <col min="1" max="1" width="1.625" style="3" customWidth="1"/>
    <col min="2" max="5" width="17.125" style="3" customWidth="1"/>
    <col min="6" max="24" width="1.625" style="3" customWidth="1"/>
    <col min="25" max="16384" width="9.00390625" style="3" customWidth="1"/>
  </cols>
  <sheetData>
    <row r="1" spans="4:24" ht="10.5" customHeight="1">
      <c r="D1" s="4"/>
      <c r="E1" s="4"/>
      <c r="F1" s="4"/>
      <c r="G1" s="4"/>
      <c r="H1" s="4"/>
      <c r="I1" s="4"/>
      <c r="J1" s="4"/>
      <c r="K1" s="4"/>
      <c r="L1" s="4"/>
      <c r="M1" s="4"/>
      <c r="N1" s="4"/>
      <c r="O1" s="4"/>
      <c r="P1" s="4"/>
      <c r="Q1" s="4"/>
      <c r="R1" s="4"/>
      <c r="S1" s="4"/>
      <c r="T1" s="4"/>
      <c r="U1" s="4"/>
      <c r="V1" s="4"/>
      <c r="W1" s="4"/>
      <c r="X1" s="205" t="s">
        <v>355</v>
      </c>
    </row>
    <row r="3" spans="2:24" s="35" customFormat="1" ht="18" customHeight="1">
      <c r="B3" s="318" t="s">
        <v>254</v>
      </c>
      <c r="C3" s="318"/>
      <c r="D3" s="318"/>
      <c r="E3" s="318"/>
      <c r="F3" s="318"/>
      <c r="G3" s="318"/>
      <c r="H3" s="318"/>
      <c r="I3" s="318"/>
      <c r="J3" s="318"/>
      <c r="K3" s="318"/>
      <c r="L3" s="318"/>
      <c r="M3" s="318"/>
      <c r="N3" s="318"/>
      <c r="O3" s="318"/>
      <c r="P3" s="318"/>
      <c r="Q3" s="318"/>
      <c r="R3" s="318"/>
      <c r="S3" s="318"/>
      <c r="T3" s="318"/>
      <c r="U3" s="318"/>
      <c r="V3" s="318"/>
      <c r="W3" s="318"/>
      <c r="X3" s="20"/>
    </row>
    <row r="4" spans="2:24" ht="12.75" customHeight="1">
      <c r="B4" s="7"/>
      <c r="C4" s="7"/>
      <c r="D4" s="7"/>
      <c r="E4" s="7"/>
      <c r="F4" s="7"/>
      <c r="G4" s="7"/>
      <c r="H4" s="7"/>
      <c r="I4" s="7"/>
      <c r="J4" s="7"/>
      <c r="K4" s="7"/>
      <c r="L4" s="7"/>
      <c r="M4" s="7"/>
      <c r="N4" s="7"/>
      <c r="O4" s="7"/>
      <c r="P4" s="7"/>
      <c r="Q4" s="7"/>
      <c r="R4" s="7"/>
      <c r="S4" s="7"/>
      <c r="T4" s="7"/>
      <c r="U4" s="7"/>
      <c r="V4" s="7"/>
      <c r="W4" s="62" t="s">
        <v>325</v>
      </c>
      <c r="X4" s="16"/>
    </row>
    <row r="5" spans="2:24" ht="15.75" customHeight="1">
      <c r="B5" s="320" t="s">
        <v>168</v>
      </c>
      <c r="C5" s="321"/>
      <c r="D5" s="321"/>
      <c r="F5" s="64"/>
      <c r="G5" s="13"/>
      <c r="H5" s="13"/>
      <c r="I5" s="13"/>
      <c r="J5" s="13"/>
      <c r="K5" s="13"/>
      <c r="L5" s="13"/>
      <c r="M5" s="13"/>
      <c r="N5" s="13"/>
      <c r="O5" s="13"/>
      <c r="P5" s="13"/>
      <c r="Q5" s="13"/>
      <c r="R5" s="13"/>
      <c r="S5" s="13"/>
      <c r="T5" s="13"/>
      <c r="U5" s="13"/>
      <c r="V5" s="58"/>
      <c r="W5" s="58"/>
      <c r="X5" s="22"/>
    </row>
    <row r="6" spans="2:24" ht="15.75" customHeight="1">
      <c r="B6" s="326" t="s">
        <v>188</v>
      </c>
      <c r="C6" s="323" t="s">
        <v>224</v>
      </c>
      <c r="D6" s="323" t="s">
        <v>225</v>
      </c>
      <c r="E6" s="322" t="s">
        <v>159</v>
      </c>
      <c r="F6" s="319" t="s">
        <v>166</v>
      </c>
      <c r="G6" s="287"/>
      <c r="H6" s="287"/>
      <c r="I6" s="287"/>
      <c r="J6" s="287"/>
      <c r="K6" s="287"/>
      <c r="L6" s="287"/>
      <c r="M6" s="287"/>
      <c r="N6" s="287"/>
      <c r="O6" s="287"/>
      <c r="P6" s="287"/>
      <c r="Q6" s="287"/>
      <c r="R6" s="287"/>
      <c r="S6" s="287"/>
      <c r="T6" s="287"/>
      <c r="U6" s="287"/>
      <c r="V6" s="287"/>
      <c r="W6" s="287"/>
      <c r="X6" s="22"/>
    </row>
    <row r="7" spans="2:24" ht="15.75" customHeight="1">
      <c r="B7" s="303"/>
      <c r="C7" s="324"/>
      <c r="D7" s="324"/>
      <c r="E7" s="322"/>
      <c r="F7" s="319"/>
      <c r="G7" s="287"/>
      <c r="H7" s="287"/>
      <c r="I7" s="287"/>
      <c r="J7" s="287"/>
      <c r="K7" s="287"/>
      <c r="L7" s="287"/>
      <c r="M7" s="287"/>
      <c r="N7" s="287"/>
      <c r="O7" s="287"/>
      <c r="P7" s="287"/>
      <c r="Q7" s="287"/>
      <c r="R7" s="287"/>
      <c r="S7" s="287"/>
      <c r="T7" s="287"/>
      <c r="U7" s="287"/>
      <c r="V7" s="287"/>
      <c r="W7" s="287"/>
      <c r="X7" s="22"/>
    </row>
    <row r="8" spans="2:24" ht="15.75" customHeight="1">
      <c r="B8" s="327"/>
      <c r="C8" s="325"/>
      <c r="D8" s="325"/>
      <c r="E8" s="86"/>
      <c r="F8" s="87"/>
      <c r="G8" s="63"/>
      <c r="H8" s="63"/>
      <c r="I8" s="63"/>
      <c r="J8" s="63"/>
      <c r="K8" s="63"/>
      <c r="L8" s="63"/>
      <c r="M8" s="63"/>
      <c r="N8" s="63"/>
      <c r="O8" s="63"/>
      <c r="P8" s="63"/>
      <c r="Q8" s="63"/>
      <c r="R8" s="63"/>
      <c r="S8" s="63"/>
      <c r="T8" s="63"/>
      <c r="U8" s="63"/>
      <c r="V8" s="76"/>
      <c r="W8" s="76"/>
      <c r="X8" s="22"/>
    </row>
    <row r="9" spans="2:24" ht="12" customHeight="1">
      <c r="B9" s="16" t="s">
        <v>169</v>
      </c>
      <c r="C9" s="16" t="s">
        <v>169</v>
      </c>
      <c r="D9" s="16" t="s">
        <v>169</v>
      </c>
      <c r="E9" s="16" t="s">
        <v>169</v>
      </c>
      <c r="F9" s="84"/>
      <c r="X9" s="6"/>
    </row>
    <row r="10" ht="10.5" customHeight="1">
      <c r="F10" s="67"/>
    </row>
    <row r="11" spans="2:24" s="10" customFormat="1" ht="10.5" customHeight="1">
      <c r="B11" s="39">
        <v>9753884</v>
      </c>
      <c r="C11" s="39">
        <v>8600657</v>
      </c>
      <c r="D11" s="39">
        <v>826339</v>
      </c>
      <c r="E11" s="39">
        <v>4326772</v>
      </c>
      <c r="F11" s="73"/>
      <c r="G11" s="306" t="s">
        <v>43</v>
      </c>
      <c r="H11" s="306"/>
      <c r="I11" s="306"/>
      <c r="J11" s="306"/>
      <c r="K11" s="306"/>
      <c r="L11" s="306"/>
      <c r="M11" s="306"/>
      <c r="N11" s="306"/>
      <c r="O11" s="306"/>
      <c r="P11" s="306"/>
      <c r="Q11" s="306"/>
      <c r="R11" s="306"/>
      <c r="S11" s="306"/>
      <c r="T11" s="306"/>
      <c r="U11" s="306"/>
      <c r="V11" s="306"/>
      <c r="W11" s="30"/>
      <c r="X11" s="11"/>
    </row>
    <row r="12" spans="2:24" ht="10.5" customHeight="1">
      <c r="B12" s="40"/>
      <c r="C12" s="40"/>
      <c r="D12" s="40"/>
      <c r="E12" s="40"/>
      <c r="F12" s="74"/>
      <c r="G12" s="264" t="s">
        <v>175</v>
      </c>
      <c r="H12" s="264"/>
      <c r="I12" s="264"/>
      <c r="J12" s="264"/>
      <c r="K12" s="264"/>
      <c r="L12" s="264"/>
      <c r="M12" s="264"/>
      <c r="N12" s="264"/>
      <c r="O12" s="264"/>
      <c r="P12" s="264"/>
      <c r="Q12" s="264"/>
      <c r="R12" s="264"/>
      <c r="S12" s="264"/>
      <c r="T12" s="264"/>
      <c r="U12" s="264"/>
      <c r="V12" s="264"/>
      <c r="W12" s="15"/>
      <c r="X12" s="8"/>
    </row>
    <row r="13" spans="2:24" ht="9" customHeight="1">
      <c r="B13" s="40"/>
      <c r="C13" s="40"/>
      <c r="D13" s="40"/>
      <c r="E13" s="40"/>
      <c r="F13" s="74"/>
      <c r="H13" s="15"/>
      <c r="I13" s="15"/>
      <c r="J13" s="15"/>
      <c r="K13" s="15"/>
      <c r="L13" s="15"/>
      <c r="M13" s="15"/>
      <c r="N13" s="15"/>
      <c r="O13" s="15"/>
      <c r="P13" s="15"/>
      <c r="Q13" s="15"/>
      <c r="R13" s="15"/>
      <c r="S13" s="15"/>
      <c r="T13" s="15"/>
      <c r="U13" s="15"/>
      <c r="V13" s="15"/>
      <c r="X13" s="8"/>
    </row>
    <row r="14" spans="2:24" ht="9" customHeight="1">
      <c r="B14" s="40"/>
      <c r="C14" s="40"/>
      <c r="D14" s="40"/>
      <c r="E14" s="40"/>
      <c r="F14" s="74"/>
      <c r="W14" s="19"/>
      <c r="X14" s="8"/>
    </row>
    <row r="15" spans="2:24" ht="10.5" customHeight="1">
      <c r="B15" s="181">
        <v>1734296</v>
      </c>
      <c r="C15" s="181">
        <v>1647129</v>
      </c>
      <c r="D15" s="181">
        <v>2198</v>
      </c>
      <c r="E15" s="181">
        <v>769126</v>
      </c>
      <c r="F15" s="85"/>
      <c r="G15" s="303">
        <v>9</v>
      </c>
      <c r="H15" s="303"/>
      <c r="I15" s="272" t="s">
        <v>237</v>
      </c>
      <c r="J15" s="272"/>
      <c r="K15" s="272"/>
      <c r="L15" s="272"/>
      <c r="M15" s="272"/>
      <c r="N15" s="272"/>
      <c r="O15" s="272"/>
      <c r="P15" s="272"/>
      <c r="Q15" s="272"/>
      <c r="R15" s="272"/>
      <c r="S15" s="272"/>
      <c r="T15" s="272"/>
      <c r="U15" s="272"/>
      <c r="V15" s="272"/>
      <c r="W15" s="19"/>
      <c r="X15" s="8"/>
    </row>
    <row r="16" spans="2:24" ht="9" customHeight="1">
      <c r="B16" s="181"/>
      <c r="C16" s="181"/>
      <c r="D16" s="181"/>
      <c r="E16" s="181"/>
      <c r="F16" s="74"/>
      <c r="G16" s="6"/>
      <c r="H16" s="6"/>
      <c r="I16" s="51"/>
      <c r="J16" s="51"/>
      <c r="K16" s="51"/>
      <c r="L16" s="51"/>
      <c r="M16" s="51"/>
      <c r="N16" s="51"/>
      <c r="O16" s="51"/>
      <c r="P16" s="51"/>
      <c r="Q16" s="51"/>
      <c r="R16" s="51"/>
      <c r="S16" s="51"/>
      <c r="T16" s="51"/>
      <c r="U16" s="51"/>
      <c r="V16" s="51"/>
      <c r="W16" s="19"/>
      <c r="X16" s="8"/>
    </row>
    <row r="17" spans="2:24" ht="10.5" customHeight="1">
      <c r="B17" s="181" t="s">
        <v>230</v>
      </c>
      <c r="C17" s="181" t="s">
        <v>229</v>
      </c>
      <c r="D17" s="181">
        <v>0</v>
      </c>
      <c r="E17" s="181" t="s">
        <v>229</v>
      </c>
      <c r="F17" s="74"/>
      <c r="G17" s="303">
        <v>10</v>
      </c>
      <c r="H17" s="303"/>
      <c r="I17" s="272" t="s">
        <v>238</v>
      </c>
      <c r="J17" s="272"/>
      <c r="K17" s="272"/>
      <c r="L17" s="272"/>
      <c r="M17" s="272"/>
      <c r="N17" s="272"/>
      <c r="O17" s="272"/>
      <c r="P17" s="272"/>
      <c r="Q17" s="272"/>
      <c r="R17" s="272"/>
      <c r="S17" s="272"/>
      <c r="T17" s="272"/>
      <c r="U17" s="272"/>
      <c r="V17" s="272"/>
      <c r="W17" s="19"/>
      <c r="X17" s="8"/>
    </row>
    <row r="18" spans="2:24" ht="9" customHeight="1">
      <c r="B18" s="181"/>
      <c r="C18" s="181"/>
      <c r="D18" s="181"/>
      <c r="E18" s="181"/>
      <c r="F18" s="74"/>
      <c r="G18" s="6"/>
      <c r="H18" s="6"/>
      <c r="I18" s="51"/>
      <c r="J18" s="51"/>
      <c r="K18" s="51"/>
      <c r="L18" s="51"/>
      <c r="M18" s="51"/>
      <c r="N18" s="51"/>
      <c r="O18" s="51"/>
      <c r="P18" s="51"/>
      <c r="Q18" s="51"/>
      <c r="R18" s="51"/>
      <c r="S18" s="51"/>
      <c r="T18" s="51"/>
      <c r="U18" s="51"/>
      <c r="V18" s="51"/>
      <c r="W18" s="19"/>
      <c r="X18" s="8"/>
    </row>
    <row r="19" spans="2:24" ht="10.5" customHeight="1">
      <c r="B19" s="181">
        <v>171471</v>
      </c>
      <c r="C19" s="181">
        <v>56059</v>
      </c>
      <c r="D19" s="181">
        <v>115290</v>
      </c>
      <c r="E19" s="181">
        <v>104923</v>
      </c>
      <c r="F19" s="74"/>
      <c r="G19" s="303">
        <v>11</v>
      </c>
      <c r="H19" s="303"/>
      <c r="I19" s="272" t="s">
        <v>239</v>
      </c>
      <c r="J19" s="272"/>
      <c r="K19" s="272"/>
      <c r="L19" s="272"/>
      <c r="M19" s="272"/>
      <c r="N19" s="272"/>
      <c r="O19" s="272"/>
      <c r="P19" s="272"/>
      <c r="Q19" s="272"/>
      <c r="R19" s="272"/>
      <c r="S19" s="272"/>
      <c r="T19" s="272"/>
      <c r="U19" s="272"/>
      <c r="V19" s="272"/>
      <c r="W19" s="19"/>
      <c r="X19" s="8"/>
    </row>
    <row r="20" spans="2:24" ht="9" customHeight="1">
      <c r="B20" s="181"/>
      <c r="C20" s="181"/>
      <c r="D20" s="181"/>
      <c r="E20" s="181"/>
      <c r="F20" s="74"/>
      <c r="G20" s="6"/>
      <c r="H20" s="6"/>
      <c r="I20" s="54"/>
      <c r="J20" s="54"/>
      <c r="K20" s="54"/>
      <c r="L20" s="54"/>
      <c r="M20" s="54"/>
      <c r="N20" s="54"/>
      <c r="O20" s="54"/>
      <c r="P20" s="54"/>
      <c r="Q20" s="54"/>
      <c r="R20" s="54"/>
      <c r="S20" s="54"/>
      <c r="T20" s="54"/>
      <c r="U20" s="54"/>
      <c r="V20" s="54"/>
      <c r="W20" s="19"/>
      <c r="X20" s="8"/>
    </row>
    <row r="21" spans="2:24" ht="10.5" customHeight="1">
      <c r="B21" s="181" t="s">
        <v>229</v>
      </c>
      <c r="C21" s="181" t="s">
        <v>229</v>
      </c>
      <c r="D21" s="181">
        <v>154</v>
      </c>
      <c r="E21" s="181" t="s">
        <v>229</v>
      </c>
      <c r="F21" s="74"/>
      <c r="G21" s="303">
        <v>12</v>
      </c>
      <c r="H21" s="303"/>
      <c r="I21" s="272" t="s">
        <v>240</v>
      </c>
      <c r="J21" s="272"/>
      <c r="K21" s="272"/>
      <c r="L21" s="272"/>
      <c r="M21" s="272"/>
      <c r="N21" s="272"/>
      <c r="O21" s="272"/>
      <c r="P21" s="272"/>
      <c r="Q21" s="272"/>
      <c r="R21" s="272"/>
      <c r="S21" s="272"/>
      <c r="T21" s="272"/>
      <c r="U21" s="272"/>
      <c r="V21" s="272"/>
      <c r="W21" s="19"/>
      <c r="X21" s="8"/>
    </row>
    <row r="22" spans="2:24" ht="9" customHeight="1">
      <c r="B22" s="181"/>
      <c r="C22" s="181"/>
      <c r="D22" s="181"/>
      <c r="E22" s="181"/>
      <c r="F22" s="74"/>
      <c r="G22" s="6"/>
      <c r="H22" s="6"/>
      <c r="I22" s="272" t="s">
        <v>241</v>
      </c>
      <c r="J22" s="272"/>
      <c r="K22" s="272"/>
      <c r="L22" s="272"/>
      <c r="M22" s="272"/>
      <c r="N22" s="272"/>
      <c r="O22" s="272"/>
      <c r="P22" s="272"/>
      <c r="Q22" s="272"/>
      <c r="R22" s="272"/>
      <c r="S22" s="272"/>
      <c r="T22" s="272"/>
      <c r="U22" s="272"/>
      <c r="V22" s="272"/>
      <c r="W22" s="19"/>
      <c r="X22" s="8"/>
    </row>
    <row r="23" spans="2:24" ht="10.5" customHeight="1">
      <c r="B23" s="181"/>
      <c r="C23" s="181"/>
      <c r="D23" s="181"/>
      <c r="E23" s="181"/>
      <c r="F23" s="74"/>
      <c r="G23" s="6"/>
      <c r="H23" s="6"/>
      <c r="I23" s="51"/>
      <c r="J23" s="51"/>
      <c r="K23" s="51"/>
      <c r="L23" s="51"/>
      <c r="M23" s="51"/>
      <c r="N23" s="51"/>
      <c r="O23" s="51"/>
      <c r="P23" s="51"/>
      <c r="Q23" s="51"/>
      <c r="R23" s="51"/>
      <c r="S23" s="51"/>
      <c r="T23" s="51"/>
      <c r="U23" s="51"/>
      <c r="V23" s="51"/>
      <c r="W23" s="19"/>
      <c r="X23" s="8"/>
    </row>
    <row r="24" spans="2:24" ht="10.5" customHeight="1">
      <c r="B24" s="181">
        <v>144600</v>
      </c>
      <c r="C24" s="181">
        <v>135383</v>
      </c>
      <c r="D24" s="181">
        <v>8135</v>
      </c>
      <c r="E24" s="181">
        <v>66490</v>
      </c>
      <c r="F24" s="74"/>
      <c r="G24" s="303">
        <v>13</v>
      </c>
      <c r="H24" s="303"/>
      <c r="I24" s="272" t="s">
        <v>242</v>
      </c>
      <c r="J24" s="272"/>
      <c r="K24" s="272"/>
      <c r="L24" s="272"/>
      <c r="M24" s="272"/>
      <c r="N24" s="272"/>
      <c r="O24" s="272"/>
      <c r="P24" s="272"/>
      <c r="Q24" s="272"/>
      <c r="R24" s="272"/>
      <c r="S24" s="272"/>
      <c r="T24" s="272"/>
      <c r="U24" s="272"/>
      <c r="V24" s="272"/>
      <c r="W24" s="19"/>
      <c r="X24" s="8"/>
    </row>
    <row r="25" spans="2:24" ht="9" customHeight="1">
      <c r="B25" s="181"/>
      <c r="C25" s="181"/>
      <c r="D25" s="181"/>
      <c r="E25" s="181"/>
      <c r="F25" s="74"/>
      <c r="G25" s="6"/>
      <c r="H25" s="6"/>
      <c r="I25" s="51"/>
      <c r="J25" s="51"/>
      <c r="K25" s="51"/>
      <c r="L25" s="51"/>
      <c r="M25" s="51"/>
      <c r="N25" s="51"/>
      <c r="O25" s="51"/>
      <c r="P25" s="51"/>
      <c r="Q25" s="51"/>
      <c r="R25" s="51"/>
      <c r="S25" s="51"/>
      <c r="T25" s="51"/>
      <c r="U25" s="51"/>
      <c r="V25" s="51"/>
      <c r="W25" s="19"/>
      <c r="X25" s="8"/>
    </row>
    <row r="26" spans="2:24" ht="10.5" customHeight="1">
      <c r="B26" s="181" t="s">
        <v>229</v>
      </c>
      <c r="C26" s="181" t="s">
        <v>229</v>
      </c>
      <c r="D26" s="181">
        <v>114295</v>
      </c>
      <c r="E26" s="181" t="s">
        <v>229</v>
      </c>
      <c r="F26" s="85"/>
      <c r="G26" s="303">
        <v>14</v>
      </c>
      <c r="H26" s="303"/>
      <c r="I26" s="272" t="s">
        <v>243</v>
      </c>
      <c r="J26" s="272"/>
      <c r="K26" s="272"/>
      <c r="L26" s="272"/>
      <c r="M26" s="272"/>
      <c r="N26" s="272"/>
      <c r="O26" s="272"/>
      <c r="P26" s="272"/>
      <c r="Q26" s="272"/>
      <c r="R26" s="272"/>
      <c r="S26" s="272"/>
      <c r="T26" s="272"/>
      <c r="U26" s="272"/>
      <c r="V26" s="272"/>
      <c r="W26" s="19"/>
      <c r="X26" s="8"/>
    </row>
    <row r="27" spans="2:24" ht="9" customHeight="1">
      <c r="B27" s="181"/>
      <c r="C27" s="181"/>
      <c r="D27" s="181"/>
      <c r="E27" s="181"/>
      <c r="F27" s="74"/>
      <c r="G27" s="6"/>
      <c r="H27" s="6"/>
      <c r="I27" s="51"/>
      <c r="J27" s="51"/>
      <c r="K27" s="51"/>
      <c r="L27" s="51"/>
      <c r="M27" s="51"/>
      <c r="N27" s="51"/>
      <c r="O27" s="51"/>
      <c r="P27" s="51"/>
      <c r="Q27" s="51"/>
      <c r="R27" s="51"/>
      <c r="S27" s="51"/>
      <c r="T27" s="51"/>
      <c r="U27" s="51"/>
      <c r="V27" s="51"/>
      <c r="W27" s="19"/>
      <c r="X27" s="8"/>
    </row>
    <row r="28" spans="2:24" ht="10.5" customHeight="1">
      <c r="B28" s="181">
        <v>1023613</v>
      </c>
      <c r="C28" s="181">
        <v>701779</v>
      </c>
      <c r="D28" s="181">
        <v>283855</v>
      </c>
      <c r="E28" s="181">
        <v>557040</v>
      </c>
      <c r="F28" s="74"/>
      <c r="G28" s="303">
        <v>15</v>
      </c>
      <c r="H28" s="303"/>
      <c r="I28" s="272" t="s">
        <v>244</v>
      </c>
      <c r="J28" s="272"/>
      <c r="K28" s="272"/>
      <c r="L28" s="272"/>
      <c r="M28" s="272"/>
      <c r="N28" s="272"/>
      <c r="O28" s="272"/>
      <c r="P28" s="272"/>
      <c r="Q28" s="272"/>
      <c r="R28" s="272"/>
      <c r="S28" s="272"/>
      <c r="T28" s="272"/>
      <c r="U28" s="272"/>
      <c r="V28" s="272"/>
      <c r="W28" s="19"/>
      <c r="X28" s="8"/>
    </row>
    <row r="29" spans="2:24" ht="9" customHeight="1">
      <c r="B29" s="181"/>
      <c r="C29" s="181"/>
      <c r="D29" s="181"/>
      <c r="E29" s="181"/>
      <c r="F29" s="74"/>
      <c r="G29" s="6"/>
      <c r="H29" s="6"/>
      <c r="I29" s="51"/>
      <c r="J29" s="51"/>
      <c r="K29" s="51"/>
      <c r="L29" s="51"/>
      <c r="M29" s="51"/>
      <c r="N29" s="51"/>
      <c r="O29" s="51"/>
      <c r="P29" s="51"/>
      <c r="Q29" s="51"/>
      <c r="R29" s="51"/>
      <c r="S29" s="51"/>
      <c r="T29" s="51"/>
      <c r="U29" s="51"/>
      <c r="V29" s="51"/>
      <c r="W29" s="19"/>
      <c r="X29" s="8"/>
    </row>
    <row r="30" spans="2:24" ht="10.5" customHeight="1">
      <c r="B30" s="181" t="s">
        <v>229</v>
      </c>
      <c r="C30" s="181" t="s">
        <v>229</v>
      </c>
      <c r="D30" s="181" t="s">
        <v>229</v>
      </c>
      <c r="E30" s="181" t="s">
        <v>229</v>
      </c>
      <c r="F30" s="74"/>
      <c r="G30" s="303">
        <v>16</v>
      </c>
      <c r="H30" s="303"/>
      <c r="I30" s="272" t="s">
        <v>185</v>
      </c>
      <c r="J30" s="272"/>
      <c r="K30" s="272"/>
      <c r="L30" s="272"/>
      <c r="M30" s="272"/>
      <c r="N30" s="272"/>
      <c r="O30" s="272"/>
      <c r="P30" s="272"/>
      <c r="Q30" s="272"/>
      <c r="R30" s="272"/>
      <c r="S30" s="272"/>
      <c r="T30" s="272"/>
      <c r="U30" s="272"/>
      <c r="V30" s="272"/>
      <c r="W30" s="19"/>
      <c r="X30" s="8"/>
    </row>
    <row r="31" spans="2:24" ht="9" customHeight="1">
      <c r="B31" s="181"/>
      <c r="C31" s="181"/>
      <c r="D31" s="181"/>
      <c r="E31" s="181"/>
      <c r="F31" s="74"/>
      <c r="G31" s="6"/>
      <c r="H31" s="6"/>
      <c r="I31" s="51"/>
      <c r="J31" s="51"/>
      <c r="K31" s="51"/>
      <c r="L31" s="51"/>
      <c r="M31" s="51"/>
      <c r="N31" s="51"/>
      <c r="O31" s="51"/>
      <c r="P31" s="51"/>
      <c r="Q31" s="51"/>
      <c r="R31" s="51"/>
      <c r="S31" s="51"/>
      <c r="T31" s="51"/>
      <c r="U31" s="51"/>
      <c r="V31" s="51"/>
      <c r="W31" s="19"/>
      <c r="X31" s="8"/>
    </row>
    <row r="32" spans="2:24" ht="10.5" customHeight="1">
      <c r="B32" s="181">
        <v>0</v>
      </c>
      <c r="C32" s="181">
        <v>0</v>
      </c>
      <c r="D32" s="181">
        <v>0</v>
      </c>
      <c r="E32" s="181">
        <v>0</v>
      </c>
      <c r="F32" s="74"/>
      <c r="G32" s="303">
        <v>17</v>
      </c>
      <c r="H32" s="303"/>
      <c r="I32" s="272" t="s">
        <v>246</v>
      </c>
      <c r="J32" s="272"/>
      <c r="K32" s="272"/>
      <c r="L32" s="272"/>
      <c r="M32" s="272"/>
      <c r="N32" s="272"/>
      <c r="O32" s="272"/>
      <c r="P32" s="272"/>
      <c r="Q32" s="272"/>
      <c r="R32" s="272"/>
      <c r="S32" s="272"/>
      <c r="T32" s="272"/>
      <c r="U32" s="272"/>
      <c r="V32" s="272"/>
      <c r="W32" s="19"/>
      <c r="X32" s="8"/>
    </row>
    <row r="33" spans="2:24" ht="9" customHeight="1">
      <c r="B33" s="181"/>
      <c r="C33" s="181"/>
      <c r="D33" s="181"/>
      <c r="E33" s="181"/>
      <c r="F33" s="74"/>
      <c r="H33" s="31"/>
      <c r="I33" s="4"/>
      <c r="J33" s="4"/>
      <c r="K33" s="4"/>
      <c r="L33" s="4"/>
      <c r="M33" s="4"/>
      <c r="N33" s="4"/>
      <c r="O33" s="4"/>
      <c r="P33" s="4"/>
      <c r="Q33" s="4"/>
      <c r="R33" s="4"/>
      <c r="S33" s="4"/>
      <c r="T33" s="4"/>
      <c r="U33" s="4"/>
      <c r="V33" s="4"/>
      <c r="W33" s="19"/>
      <c r="X33" s="8"/>
    </row>
    <row r="34" spans="2:24" ht="10.5" customHeight="1">
      <c r="B34" s="181" t="s">
        <v>229</v>
      </c>
      <c r="C34" s="181" t="s">
        <v>229</v>
      </c>
      <c r="D34" s="181">
        <v>19865</v>
      </c>
      <c r="E34" s="181" t="s">
        <v>229</v>
      </c>
      <c r="F34" s="74"/>
      <c r="G34" s="303">
        <v>18</v>
      </c>
      <c r="H34" s="303"/>
      <c r="I34" s="272" t="s">
        <v>247</v>
      </c>
      <c r="J34" s="272"/>
      <c r="K34" s="272"/>
      <c r="L34" s="272"/>
      <c r="M34" s="272"/>
      <c r="N34" s="272"/>
      <c r="O34" s="272"/>
      <c r="P34" s="272"/>
      <c r="Q34" s="272"/>
      <c r="R34" s="272"/>
      <c r="S34" s="272"/>
      <c r="T34" s="272"/>
      <c r="U34" s="272"/>
      <c r="V34" s="272"/>
      <c r="W34" s="19"/>
      <c r="X34" s="8"/>
    </row>
    <row r="35" spans="2:24" ht="9" customHeight="1">
      <c r="B35" s="181"/>
      <c r="C35" s="181"/>
      <c r="D35" s="181"/>
      <c r="E35" s="181"/>
      <c r="F35" s="74"/>
      <c r="G35" s="6"/>
      <c r="H35" s="6"/>
      <c r="I35" s="51"/>
      <c r="J35" s="51"/>
      <c r="K35" s="51"/>
      <c r="L35" s="51"/>
      <c r="M35" s="51"/>
      <c r="N35" s="51"/>
      <c r="O35" s="51"/>
      <c r="P35" s="51"/>
      <c r="Q35" s="51"/>
      <c r="R35" s="51"/>
      <c r="S35" s="51"/>
      <c r="T35" s="51"/>
      <c r="U35" s="51"/>
      <c r="V35" s="51"/>
      <c r="W35" s="19"/>
      <c r="X35" s="8"/>
    </row>
    <row r="36" spans="2:24" ht="10.5" customHeight="1">
      <c r="B36" s="181" t="s">
        <v>229</v>
      </c>
      <c r="C36" s="181" t="s">
        <v>229</v>
      </c>
      <c r="D36" s="181" t="s">
        <v>229</v>
      </c>
      <c r="E36" s="181" t="s">
        <v>229</v>
      </c>
      <c r="F36" s="74"/>
      <c r="G36" s="303">
        <v>19</v>
      </c>
      <c r="H36" s="303"/>
      <c r="I36" s="272" t="s">
        <v>248</v>
      </c>
      <c r="J36" s="272"/>
      <c r="K36" s="272"/>
      <c r="L36" s="272"/>
      <c r="M36" s="272"/>
      <c r="N36" s="272"/>
      <c r="O36" s="272"/>
      <c r="P36" s="272"/>
      <c r="Q36" s="272"/>
      <c r="R36" s="272"/>
      <c r="S36" s="272"/>
      <c r="T36" s="272"/>
      <c r="U36" s="272"/>
      <c r="V36" s="272"/>
      <c r="W36" s="19"/>
      <c r="X36" s="8"/>
    </row>
    <row r="37" spans="2:24" ht="9" customHeight="1">
      <c r="B37" s="181"/>
      <c r="C37" s="181"/>
      <c r="D37" s="181"/>
      <c r="E37" s="181"/>
      <c r="F37" s="74"/>
      <c r="G37" s="6"/>
      <c r="H37" s="6"/>
      <c r="I37" s="51"/>
      <c r="J37" s="51"/>
      <c r="K37" s="51"/>
      <c r="L37" s="51"/>
      <c r="M37" s="51"/>
      <c r="N37" s="51"/>
      <c r="O37" s="51"/>
      <c r="P37" s="51"/>
      <c r="Q37" s="51"/>
      <c r="R37" s="51"/>
      <c r="S37" s="51"/>
      <c r="T37" s="51"/>
      <c r="U37" s="51"/>
      <c r="V37" s="51"/>
      <c r="W37" s="19"/>
      <c r="X37" s="8"/>
    </row>
    <row r="38" spans="2:24" ht="10.5" customHeight="1">
      <c r="B38" s="181" t="s">
        <v>229</v>
      </c>
      <c r="C38" s="181" t="s">
        <v>229</v>
      </c>
      <c r="D38" s="181">
        <v>0</v>
      </c>
      <c r="E38" s="181" t="s">
        <v>229</v>
      </c>
      <c r="F38" s="74"/>
      <c r="G38" s="303">
        <v>20</v>
      </c>
      <c r="H38" s="303"/>
      <c r="I38" s="315" t="s">
        <v>249</v>
      </c>
      <c r="J38" s="315"/>
      <c r="K38" s="315"/>
      <c r="L38" s="315"/>
      <c r="M38" s="315"/>
      <c r="N38" s="315"/>
      <c r="O38" s="315"/>
      <c r="P38" s="315"/>
      <c r="Q38" s="315"/>
      <c r="R38" s="315"/>
      <c r="S38" s="315"/>
      <c r="T38" s="315"/>
      <c r="U38" s="315"/>
      <c r="V38" s="315"/>
      <c r="W38" s="19"/>
      <c r="X38" s="8"/>
    </row>
    <row r="39" spans="2:24" ht="9" customHeight="1">
      <c r="B39" s="181"/>
      <c r="C39" s="181"/>
      <c r="D39" s="181"/>
      <c r="E39" s="181"/>
      <c r="F39" s="74"/>
      <c r="G39" s="6"/>
      <c r="H39" s="6"/>
      <c r="I39" s="53"/>
      <c r="J39" s="53"/>
      <c r="K39" s="53"/>
      <c r="L39" s="53"/>
      <c r="M39" s="53"/>
      <c r="N39" s="53"/>
      <c r="O39" s="53"/>
      <c r="P39" s="53"/>
      <c r="Q39" s="53"/>
      <c r="R39" s="53"/>
      <c r="S39" s="53"/>
      <c r="T39" s="53"/>
      <c r="U39" s="53"/>
      <c r="V39" s="53"/>
      <c r="W39" s="19"/>
      <c r="X39" s="8"/>
    </row>
    <row r="40" spans="2:24" ht="10.5" customHeight="1">
      <c r="B40" s="181" t="s">
        <v>229</v>
      </c>
      <c r="C40" s="181" t="s">
        <v>229</v>
      </c>
      <c r="D40" s="181">
        <v>8625</v>
      </c>
      <c r="E40" s="181" t="s">
        <v>229</v>
      </c>
      <c r="F40" s="74"/>
      <c r="G40" s="303">
        <v>21</v>
      </c>
      <c r="H40" s="303"/>
      <c r="I40" s="272" t="s">
        <v>250</v>
      </c>
      <c r="J40" s="272"/>
      <c r="K40" s="272"/>
      <c r="L40" s="272"/>
      <c r="M40" s="272"/>
      <c r="N40" s="272"/>
      <c r="O40" s="272"/>
      <c r="P40" s="272"/>
      <c r="Q40" s="272"/>
      <c r="R40" s="272"/>
      <c r="S40" s="272"/>
      <c r="T40" s="272"/>
      <c r="U40" s="272"/>
      <c r="V40" s="272"/>
      <c r="W40" s="19"/>
      <c r="X40" s="8"/>
    </row>
    <row r="41" spans="2:24" ht="9" customHeight="1">
      <c r="B41" s="181"/>
      <c r="C41" s="181"/>
      <c r="D41" s="181"/>
      <c r="E41" s="181"/>
      <c r="F41" s="82"/>
      <c r="G41" s="6"/>
      <c r="H41" s="6"/>
      <c r="I41" s="51"/>
      <c r="J41" s="51"/>
      <c r="K41" s="51"/>
      <c r="L41" s="51"/>
      <c r="M41" s="51"/>
      <c r="N41" s="51"/>
      <c r="O41" s="51"/>
      <c r="P41" s="51"/>
      <c r="Q41" s="51"/>
      <c r="R41" s="51"/>
      <c r="S41" s="51"/>
      <c r="T41" s="51"/>
      <c r="U41" s="51"/>
      <c r="V41" s="51"/>
      <c r="X41" s="33"/>
    </row>
    <row r="42" spans="2:24" ht="10.5" customHeight="1">
      <c r="B42" s="181">
        <v>0</v>
      </c>
      <c r="C42" s="181">
        <v>0</v>
      </c>
      <c r="D42" s="181">
        <v>0</v>
      </c>
      <c r="E42" s="181">
        <v>0</v>
      </c>
      <c r="F42" s="83"/>
      <c r="G42" s="303">
        <v>22</v>
      </c>
      <c r="H42" s="303"/>
      <c r="I42" s="272" t="s">
        <v>186</v>
      </c>
      <c r="J42" s="272"/>
      <c r="K42" s="272"/>
      <c r="L42" s="272"/>
      <c r="M42" s="272"/>
      <c r="N42" s="272"/>
      <c r="O42" s="272"/>
      <c r="P42" s="272"/>
      <c r="Q42" s="272"/>
      <c r="R42" s="272"/>
      <c r="S42" s="272"/>
      <c r="T42" s="272"/>
      <c r="U42" s="272"/>
      <c r="V42" s="272"/>
      <c r="W42" s="19"/>
      <c r="X42" s="34"/>
    </row>
    <row r="43" spans="2:24" ht="9" customHeight="1">
      <c r="B43" s="181"/>
      <c r="C43" s="181"/>
      <c r="D43" s="181"/>
      <c r="E43" s="181"/>
      <c r="F43" s="74"/>
      <c r="H43" s="31"/>
      <c r="I43" s="4"/>
      <c r="J43" s="4"/>
      <c r="K43" s="4"/>
      <c r="L43" s="4"/>
      <c r="M43" s="4"/>
      <c r="N43" s="4"/>
      <c r="O43" s="4"/>
      <c r="P43" s="4"/>
      <c r="Q43" s="4"/>
      <c r="R43" s="4"/>
      <c r="S43" s="4"/>
      <c r="T43" s="4"/>
      <c r="U43" s="4"/>
      <c r="V43" s="4"/>
      <c r="W43" s="19"/>
      <c r="X43" s="8"/>
    </row>
    <row r="44" spans="2:24" ht="10.5" customHeight="1">
      <c r="B44" s="181" t="s">
        <v>229</v>
      </c>
      <c r="C44" s="181" t="s">
        <v>229</v>
      </c>
      <c r="D44" s="181" t="s">
        <v>229</v>
      </c>
      <c r="E44" s="181" t="s">
        <v>229</v>
      </c>
      <c r="F44" s="74"/>
      <c r="G44" s="303">
        <v>23</v>
      </c>
      <c r="H44" s="303"/>
      <c r="I44" s="272" t="s">
        <v>252</v>
      </c>
      <c r="J44" s="272"/>
      <c r="K44" s="272"/>
      <c r="L44" s="272"/>
      <c r="M44" s="272"/>
      <c r="N44" s="272"/>
      <c r="O44" s="272"/>
      <c r="P44" s="272"/>
      <c r="Q44" s="272"/>
      <c r="R44" s="272"/>
      <c r="S44" s="272"/>
      <c r="T44" s="272"/>
      <c r="U44" s="272"/>
      <c r="V44" s="272"/>
      <c r="W44" s="19"/>
      <c r="X44" s="8"/>
    </row>
    <row r="45" spans="2:24" ht="9" customHeight="1">
      <c r="B45" s="181"/>
      <c r="C45" s="181"/>
      <c r="D45" s="181"/>
      <c r="E45" s="181"/>
      <c r="F45" s="74"/>
      <c r="G45" s="6"/>
      <c r="H45" s="6"/>
      <c r="I45" s="51"/>
      <c r="J45" s="51"/>
      <c r="K45" s="51"/>
      <c r="L45" s="51"/>
      <c r="M45" s="51"/>
      <c r="N45" s="51"/>
      <c r="O45" s="51"/>
      <c r="P45" s="51"/>
      <c r="Q45" s="51"/>
      <c r="R45" s="51"/>
      <c r="S45" s="51"/>
      <c r="T45" s="51"/>
      <c r="U45" s="51"/>
      <c r="V45" s="51"/>
      <c r="W45" s="19"/>
      <c r="X45" s="8"/>
    </row>
    <row r="46" spans="2:24" ht="10.5" customHeight="1">
      <c r="B46" s="181" t="s">
        <v>229</v>
      </c>
      <c r="C46" s="181" t="s">
        <v>229</v>
      </c>
      <c r="D46" s="181">
        <v>51692</v>
      </c>
      <c r="E46" s="181" t="s">
        <v>229</v>
      </c>
      <c r="F46" s="74"/>
      <c r="G46" s="303">
        <v>24</v>
      </c>
      <c r="H46" s="303"/>
      <c r="I46" s="272" t="s">
        <v>253</v>
      </c>
      <c r="J46" s="272"/>
      <c r="K46" s="272"/>
      <c r="L46" s="272"/>
      <c r="M46" s="272"/>
      <c r="N46" s="272"/>
      <c r="O46" s="272"/>
      <c r="P46" s="272"/>
      <c r="Q46" s="272"/>
      <c r="R46" s="272"/>
      <c r="S46" s="272"/>
      <c r="T46" s="272"/>
      <c r="U46" s="272"/>
      <c r="V46" s="272"/>
      <c r="W46" s="19"/>
      <c r="X46" s="8"/>
    </row>
    <row r="47" spans="2:24" ht="9" customHeight="1">
      <c r="B47" s="181"/>
      <c r="C47" s="181"/>
      <c r="D47" s="181"/>
      <c r="E47" s="181"/>
      <c r="F47" s="74"/>
      <c r="G47" s="6"/>
      <c r="H47" s="6"/>
      <c r="I47" s="51"/>
      <c r="J47" s="51"/>
      <c r="K47" s="51"/>
      <c r="L47" s="51"/>
      <c r="M47" s="51"/>
      <c r="N47" s="51"/>
      <c r="O47" s="51"/>
      <c r="P47" s="51"/>
      <c r="Q47" s="51"/>
      <c r="R47" s="51"/>
      <c r="S47" s="51"/>
      <c r="T47" s="51"/>
      <c r="U47" s="51"/>
      <c r="V47" s="51"/>
      <c r="W47" s="19"/>
      <c r="X47" s="8"/>
    </row>
    <row r="48" spans="2:24" ht="10.5" customHeight="1">
      <c r="B48" s="181">
        <v>91690</v>
      </c>
      <c r="C48" s="181">
        <v>59544</v>
      </c>
      <c r="D48" s="181">
        <v>25313</v>
      </c>
      <c r="E48" s="181">
        <v>59872</v>
      </c>
      <c r="F48" s="74"/>
      <c r="G48" s="303">
        <v>25</v>
      </c>
      <c r="H48" s="303"/>
      <c r="I48" s="272" t="s">
        <v>316</v>
      </c>
      <c r="J48" s="272"/>
      <c r="K48" s="272"/>
      <c r="L48" s="272"/>
      <c r="M48" s="272"/>
      <c r="N48" s="272"/>
      <c r="O48" s="272"/>
      <c r="P48" s="272"/>
      <c r="Q48" s="272"/>
      <c r="R48" s="272"/>
      <c r="S48" s="272"/>
      <c r="T48" s="272"/>
      <c r="U48" s="272"/>
      <c r="V48" s="272"/>
      <c r="W48" s="19"/>
      <c r="X48" s="8"/>
    </row>
    <row r="49" spans="2:24" ht="9" customHeight="1">
      <c r="B49" s="181"/>
      <c r="C49" s="181"/>
      <c r="D49" s="181"/>
      <c r="E49" s="181"/>
      <c r="F49" s="74"/>
      <c r="G49" s="6"/>
      <c r="H49" s="6"/>
      <c r="I49" s="51"/>
      <c r="J49" s="51"/>
      <c r="K49" s="51"/>
      <c r="L49" s="51"/>
      <c r="M49" s="51"/>
      <c r="N49" s="51"/>
      <c r="O49" s="51"/>
      <c r="P49" s="51"/>
      <c r="Q49" s="51"/>
      <c r="R49" s="51"/>
      <c r="S49" s="51"/>
      <c r="T49" s="51"/>
      <c r="U49" s="51"/>
      <c r="V49" s="51"/>
      <c r="W49" s="19"/>
      <c r="X49" s="8"/>
    </row>
    <row r="50" spans="2:24" ht="10.5" customHeight="1">
      <c r="B50" s="181" t="s">
        <v>229</v>
      </c>
      <c r="C50" s="181" t="s">
        <v>229</v>
      </c>
      <c r="D50" s="181">
        <v>13984</v>
      </c>
      <c r="E50" s="181" t="s">
        <v>229</v>
      </c>
      <c r="F50" s="85"/>
      <c r="G50" s="303">
        <v>26</v>
      </c>
      <c r="H50" s="303"/>
      <c r="I50" s="272" t="s">
        <v>317</v>
      </c>
      <c r="J50" s="272"/>
      <c r="K50" s="272"/>
      <c r="L50" s="272"/>
      <c r="M50" s="272"/>
      <c r="N50" s="272"/>
      <c r="O50" s="272"/>
      <c r="P50" s="272"/>
      <c r="Q50" s="272"/>
      <c r="R50" s="272"/>
      <c r="S50" s="272"/>
      <c r="T50" s="272"/>
      <c r="U50" s="272"/>
      <c r="V50" s="272"/>
      <c r="W50" s="19"/>
      <c r="X50" s="8"/>
    </row>
    <row r="51" spans="2:24" ht="9" customHeight="1">
      <c r="B51" s="181"/>
      <c r="C51" s="181"/>
      <c r="D51" s="181"/>
      <c r="E51" s="181"/>
      <c r="F51" s="85"/>
      <c r="G51" s="6"/>
      <c r="H51" s="6"/>
      <c r="I51" s="51"/>
      <c r="J51" s="51"/>
      <c r="K51" s="51"/>
      <c r="L51" s="51"/>
      <c r="M51" s="51"/>
      <c r="N51" s="51"/>
      <c r="O51" s="51"/>
      <c r="P51" s="51"/>
      <c r="Q51" s="51"/>
      <c r="R51" s="51"/>
      <c r="S51" s="51"/>
      <c r="T51" s="51"/>
      <c r="U51" s="51"/>
      <c r="V51" s="51"/>
      <c r="W51" s="19"/>
      <c r="X51" s="8"/>
    </row>
    <row r="52" spans="2:22" ht="10.5" customHeight="1">
      <c r="B52" s="181">
        <v>234128</v>
      </c>
      <c r="C52" s="181">
        <v>207272</v>
      </c>
      <c r="D52" s="181">
        <v>25478</v>
      </c>
      <c r="E52" s="181">
        <v>148197</v>
      </c>
      <c r="F52" s="67"/>
      <c r="G52" s="303">
        <v>27</v>
      </c>
      <c r="H52" s="303"/>
      <c r="I52" s="272" t="s">
        <v>318</v>
      </c>
      <c r="J52" s="272"/>
      <c r="K52" s="272"/>
      <c r="L52" s="272"/>
      <c r="M52" s="272"/>
      <c r="N52" s="272"/>
      <c r="O52" s="272"/>
      <c r="P52" s="272"/>
      <c r="Q52" s="272"/>
      <c r="R52" s="272"/>
      <c r="S52" s="272"/>
      <c r="T52" s="272"/>
      <c r="U52" s="272"/>
      <c r="V52" s="272"/>
    </row>
    <row r="53" spans="2:22" ht="9" customHeight="1">
      <c r="B53" s="181"/>
      <c r="C53" s="181"/>
      <c r="D53" s="181"/>
      <c r="E53" s="181"/>
      <c r="F53" s="67"/>
      <c r="G53" s="6"/>
      <c r="H53" s="6"/>
      <c r="I53" s="51"/>
      <c r="J53" s="51"/>
      <c r="K53" s="51"/>
      <c r="L53" s="51"/>
      <c r="M53" s="51"/>
      <c r="N53" s="51"/>
      <c r="O53" s="51"/>
      <c r="P53" s="51"/>
      <c r="Q53" s="51"/>
      <c r="R53" s="51"/>
      <c r="S53" s="51"/>
      <c r="T53" s="51"/>
      <c r="U53" s="51"/>
      <c r="V53" s="51"/>
    </row>
    <row r="54" spans="2:22" ht="10.5" customHeight="1">
      <c r="B54" s="181">
        <v>153182</v>
      </c>
      <c r="C54" s="181">
        <v>138366</v>
      </c>
      <c r="D54" s="181">
        <v>14735</v>
      </c>
      <c r="E54" s="181">
        <v>74788</v>
      </c>
      <c r="F54" s="67"/>
      <c r="G54" s="303">
        <v>28</v>
      </c>
      <c r="H54" s="303"/>
      <c r="I54" s="272" t="s">
        <v>319</v>
      </c>
      <c r="J54" s="272"/>
      <c r="K54" s="272"/>
      <c r="L54" s="272"/>
      <c r="M54" s="272"/>
      <c r="N54" s="272"/>
      <c r="O54" s="272"/>
      <c r="P54" s="272"/>
      <c r="Q54" s="272"/>
      <c r="R54" s="272"/>
      <c r="S54" s="272"/>
      <c r="T54" s="272"/>
      <c r="U54" s="272"/>
      <c r="V54" s="272"/>
    </row>
    <row r="55" spans="2:22" ht="10.5" customHeight="1">
      <c r="B55" s="181"/>
      <c r="C55" s="181"/>
      <c r="D55" s="181"/>
      <c r="E55" s="181"/>
      <c r="F55" s="67"/>
      <c r="G55" s="6"/>
      <c r="H55" s="6"/>
      <c r="I55" s="272" t="s">
        <v>320</v>
      </c>
      <c r="J55" s="272"/>
      <c r="K55" s="272"/>
      <c r="L55" s="272"/>
      <c r="M55" s="272"/>
      <c r="N55" s="272"/>
      <c r="O55" s="272"/>
      <c r="P55" s="272"/>
      <c r="Q55" s="272"/>
      <c r="R55" s="272"/>
      <c r="S55" s="272"/>
      <c r="T55" s="272"/>
      <c r="U55" s="272"/>
      <c r="V55" s="272"/>
    </row>
    <row r="56" spans="2:22" ht="9" customHeight="1">
      <c r="B56" s="181"/>
      <c r="C56" s="181"/>
      <c r="D56" s="181"/>
      <c r="E56" s="181"/>
      <c r="F56" s="67"/>
      <c r="H56" s="32"/>
      <c r="I56" s="4"/>
      <c r="J56" s="4"/>
      <c r="K56" s="4"/>
      <c r="L56" s="4"/>
      <c r="M56" s="4"/>
      <c r="N56" s="4"/>
      <c r="O56" s="4"/>
      <c r="P56" s="4"/>
      <c r="Q56" s="4"/>
      <c r="R56" s="4"/>
      <c r="S56" s="4"/>
      <c r="T56" s="4"/>
      <c r="U56" s="4"/>
      <c r="V56" s="4"/>
    </row>
    <row r="57" spans="2:22" ht="10.5" customHeight="1">
      <c r="B57" s="181" t="s">
        <v>229</v>
      </c>
      <c r="C57" s="181" t="s">
        <v>229</v>
      </c>
      <c r="D57" s="181">
        <v>13143</v>
      </c>
      <c r="E57" s="181" t="s">
        <v>229</v>
      </c>
      <c r="F57" s="67"/>
      <c r="G57" s="303">
        <v>29</v>
      </c>
      <c r="H57" s="303"/>
      <c r="I57" s="272" t="s">
        <v>321</v>
      </c>
      <c r="J57" s="272"/>
      <c r="K57" s="272"/>
      <c r="L57" s="272"/>
      <c r="M57" s="272"/>
      <c r="N57" s="272"/>
      <c r="O57" s="272"/>
      <c r="P57" s="272"/>
      <c r="Q57" s="272"/>
      <c r="R57" s="272"/>
      <c r="S57" s="272"/>
      <c r="T57" s="272"/>
      <c r="U57" s="272"/>
      <c r="V57" s="272"/>
    </row>
    <row r="58" spans="2:22" ht="9" customHeight="1">
      <c r="B58" s="181"/>
      <c r="C58" s="181"/>
      <c r="D58" s="181"/>
      <c r="E58" s="181"/>
      <c r="F58" s="67"/>
      <c r="G58" s="6"/>
      <c r="H58" s="6"/>
      <c r="I58" s="51"/>
      <c r="J58" s="51"/>
      <c r="K58" s="51"/>
      <c r="L58" s="51"/>
      <c r="M58" s="51"/>
      <c r="N58" s="51"/>
      <c r="O58" s="51"/>
      <c r="P58" s="51"/>
      <c r="Q58" s="51"/>
      <c r="R58" s="51"/>
      <c r="S58" s="51"/>
      <c r="T58" s="51"/>
      <c r="U58" s="51"/>
      <c r="V58" s="51"/>
    </row>
    <row r="59" spans="2:22" ht="10.5" customHeight="1">
      <c r="B59" s="181" t="s">
        <v>229</v>
      </c>
      <c r="C59" s="181" t="s">
        <v>229</v>
      </c>
      <c r="D59" s="181" t="s">
        <v>229</v>
      </c>
      <c r="E59" s="181" t="s">
        <v>229</v>
      </c>
      <c r="F59" s="67"/>
      <c r="G59" s="303">
        <v>30</v>
      </c>
      <c r="H59" s="303"/>
      <c r="I59" s="272" t="s">
        <v>322</v>
      </c>
      <c r="J59" s="272"/>
      <c r="K59" s="272"/>
      <c r="L59" s="272"/>
      <c r="M59" s="272"/>
      <c r="N59" s="272"/>
      <c r="O59" s="272"/>
      <c r="P59" s="272"/>
      <c r="Q59" s="272"/>
      <c r="R59" s="272"/>
      <c r="S59" s="272"/>
      <c r="T59" s="272"/>
      <c r="U59" s="272"/>
      <c r="V59" s="272"/>
    </row>
    <row r="60" spans="2:22" ht="9" customHeight="1">
      <c r="B60" s="181"/>
      <c r="C60" s="181"/>
      <c r="D60" s="181"/>
      <c r="E60" s="181"/>
      <c r="F60" s="67"/>
      <c r="G60" s="6"/>
      <c r="H60" s="6"/>
      <c r="I60" s="51"/>
      <c r="J60" s="51"/>
      <c r="K60" s="51"/>
      <c r="L60" s="51"/>
      <c r="M60" s="51"/>
      <c r="N60" s="51"/>
      <c r="O60" s="51"/>
      <c r="P60" s="51"/>
      <c r="Q60" s="51"/>
      <c r="R60" s="51"/>
      <c r="S60" s="51"/>
      <c r="T60" s="51"/>
      <c r="U60" s="51"/>
      <c r="V60" s="51"/>
    </row>
    <row r="61" spans="2:22" ht="10.5" customHeight="1">
      <c r="B61" s="181" t="s">
        <v>229</v>
      </c>
      <c r="C61" s="181" t="s">
        <v>229</v>
      </c>
      <c r="D61" s="181">
        <v>13052</v>
      </c>
      <c r="E61" s="181" t="s">
        <v>229</v>
      </c>
      <c r="F61" s="67"/>
      <c r="G61" s="303">
        <v>31</v>
      </c>
      <c r="H61" s="303"/>
      <c r="I61" s="272" t="s">
        <v>323</v>
      </c>
      <c r="J61" s="272"/>
      <c r="K61" s="272"/>
      <c r="L61" s="272"/>
      <c r="M61" s="272"/>
      <c r="N61" s="272"/>
      <c r="O61" s="272"/>
      <c r="P61" s="272"/>
      <c r="Q61" s="272"/>
      <c r="R61" s="272"/>
      <c r="S61" s="272"/>
      <c r="T61" s="272"/>
      <c r="U61" s="272"/>
      <c r="V61" s="272"/>
    </row>
    <row r="62" spans="2:22" ht="9" customHeight="1">
      <c r="B62" s="181"/>
      <c r="C62" s="181"/>
      <c r="D62" s="181"/>
      <c r="E62" s="181"/>
      <c r="F62" s="67"/>
      <c r="G62" s="6"/>
      <c r="H62" s="6"/>
      <c r="I62" s="51"/>
      <c r="J62" s="51"/>
      <c r="K62" s="51"/>
      <c r="L62" s="51"/>
      <c r="M62" s="51"/>
      <c r="N62" s="51"/>
      <c r="O62" s="51"/>
      <c r="P62" s="51"/>
      <c r="Q62" s="51"/>
      <c r="R62" s="51"/>
      <c r="S62" s="51"/>
      <c r="T62" s="51"/>
      <c r="U62" s="51"/>
      <c r="V62" s="51"/>
    </row>
    <row r="63" spans="2:22" ht="10.5" customHeight="1">
      <c r="B63" s="181" t="s">
        <v>229</v>
      </c>
      <c r="C63" s="181" t="s">
        <v>229</v>
      </c>
      <c r="D63" s="181">
        <v>47874</v>
      </c>
      <c r="E63" s="181" t="s">
        <v>229</v>
      </c>
      <c r="F63" s="67"/>
      <c r="G63" s="303">
        <v>32</v>
      </c>
      <c r="H63" s="303"/>
      <c r="I63" s="272" t="s">
        <v>324</v>
      </c>
      <c r="J63" s="272"/>
      <c r="K63" s="272"/>
      <c r="L63" s="272"/>
      <c r="M63" s="272"/>
      <c r="N63" s="272"/>
      <c r="O63" s="272"/>
      <c r="P63" s="272"/>
      <c r="Q63" s="272"/>
      <c r="R63" s="272"/>
      <c r="S63" s="272"/>
      <c r="T63" s="272"/>
      <c r="U63" s="272"/>
      <c r="V63" s="272"/>
    </row>
    <row r="64" spans="2:22" ht="9" customHeight="1">
      <c r="B64" s="181"/>
      <c r="C64" s="182"/>
      <c r="D64" s="182"/>
      <c r="E64" s="182"/>
      <c r="F64" s="67"/>
      <c r="G64" s="6"/>
      <c r="H64" s="6"/>
      <c r="I64" s="15"/>
      <c r="J64" s="15"/>
      <c r="K64" s="15"/>
      <c r="L64" s="15"/>
      <c r="M64" s="15"/>
      <c r="N64" s="15"/>
      <c r="O64" s="15"/>
      <c r="P64" s="15"/>
      <c r="Q64" s="15"/>
      <c r="R64" s="15"/>
      <c r="S64" s="15"/>
      <c r="T64" s="15"/>
      <c r="U64" s="15"/>
      <c r="V64" s="15"/>
    </row>
    <row r="65" spans="2:22" ht="10.5" customHeight="1">
      <c r="B65" s="182"/>
      <c r="C65" s="182"/>
      <c r="D65" s="182"/>
      <c r="E65" s="182"/>
      <c r="F65" s="67"/>
      <c r="H65" s="265" t="s">
        <v>174</v>
      </c>
      <c r="I65" s="265"/>
      <c r="J65" s="265"/>
      <c r="K65" s="265"/>
      <c r="L65" s="265"/>
      <c r="M65" s="265"/>
      <c r="N65" s="265"/>
      <c r="O65" s="265"/>
      <c r="P65" s="265"/>
      <c r="Q65" s="265"/>
      <c r="R65" s="265"/>
      <c r="S65" s="265"/>
      <c r="T65" s="265"/>
      <c r="U65" s="265"/>
      <c r="V65" s="265"/>
    </row>
    <row r="66" spans="2:22" ht="10.5" customHeight="1">
      <c r="B66" s="181">
        <v>445670</v>
      </c>
      <c r="C66" s="181">
        <v>301065</v>
      </c>
      <c r="D66" s="182">
        <v>131993</v>
      </c>
      <c r="E66" s="181">
        <v>246257</v>
      </c>
      <c r="F66" s="67"/>
      <c r="K66" s="32"/>
      <c r="L66" s="32"/>
      <c r="M66" s="32"/>
      <c r="N66" s="32"/>
      <c r="O66" s="32"/>
      <c r="P66" s="314" t="s">
        <v>176</v>
      </c>
      <c r="Q66" s="265"/>
      <c r="R66" s="265"/>
      <c r="S66" s="265"/>
      <c r="T66" s="265"/>
      <c r="U66" s="265"/>
      <c r="V66" s="265"/>
    </row>
    <row r="67" spans="2:22" ht="9" customHeight="1">
      <c r="B67" s="181"/>
      <c r="C67" s="181"/>
      <c r="D67" s="182"/>
      <c r="E67" s="181"/>
      <c r="F67" s="67"/>
      <c r="K67" s="32"/>
      <c r="L67" s="32"/>
      <c r="M67" s="32"/>
      <c r="N67" s="32"/>
      <c r="O67" s="32"/>
      <c r="P67" s="52"/>
      <c r="Q67" s="19"/>
      <c r="R67" s="19"/>
      <c r="S67" s="19"/>
      <c r="T67" s="19"/>
      <c r="U67" s="19"/>
      <c r="V67" s="19"/>
    </row>
    <row r="68" spans="2:22" ht="10.5" customHeight="1">
      <c r="B68" s="181">
        <v>1238810</v>
      </c>
      <c r="C68" s="181">
        <v>946322</v>
      </c>
      <c r="D68" s="182">
        <v>240396</v>
      </c>
      <c r="E68" s="181">
        <v>624202</v>
      </c>
      <c r="F68" s="67"/>
      <c r="K68" s="32"/>
      <c r="L68" s="32"/>
      <c r="M68" s="32"/>
      <c r="N68" s="32"/>
      <c r="O68" s="32"/>
      <c r="P68" s="314" t="s">
        <v>177</v>
      </c>
      <c r="Q68" s="265"/>
      <c r="R68" s="265"/>
      <c r="S68" s="265"/>
      <c r="T68" s="265"/>
      <c r="U68" s="265"/>
      <c r="V68" s="265"/>
    </row>
    <row r="69" spans="2:22" ht="9" customHeight="1">
      <c r="B69" s="181"/>
      <c r="C69" s="181"/>
      <c r="D69" s="182"/>
      <c r="E69" s="181"/>
      <c r="F69" s="67"/>
      <c r="K69" s="32"/>
      <c r="L69" s="32"/>
      <c r="M69" s="32"/>
      <c r="N69" s="32"/>
      <c r="O69" s="32"/>
      <c r="P69" s="52"/>
      <c r="Q69" s="19"/>
      <c r="R69" s="19"/>
      <c r="S69" s="19"/>
      <c r="T69" s="19"/>
      <c r="U69" s="19"/>
      <c r="V69" s="19"/>
    </row>
    <row r="70" spans="2:22" ht="10.5" customHeight="1">
      <c r="B70" s="181">
        <v>1814597</v>
      </c>
      <c r="C70" s="181">
        <v>1510074</v>
      </c>
      <c r="D70" s="182">
        <v>269318</v>
      </c>
      <c r="E70" s="181">
        <v>753156</v>
      </c>
      <c r="F70" s="67"/>
      <c r="K70" s="32"/>
      <c r="L70" s="32"/>
      <c r="M70" s="32"/>
      <c r="N70" s="32"/>
      <c r="O70" s="32"/>
      <c r="P70" s="314" t="s">
        <v>146</v>
      </c>
      <c r="Q70" s="265"/>
      <c r="R70" s="265"/>
      <c r="S70" s="265"/>
      <c r="T70" s="265"/>
      <c r="U70" s="265"/>
      <c r="V70" s="265"/>
    </row>
    <row r="71" spans="2:22" ht="9" customHeight="1">
      <c r="B71" s="181"/>
      <c r="C71" s="181"/>
      <c r="D71" s="182"/>
      <c r="E71" s="181"/>
      <c r="F71" s="67"/>
      <c r="K71" s="32"/>
      <c r="L71" s="32"/>
      <c r="M71" s="32"/>
      <c r="N71" s="32"/>
      <c r="O71" s="32"/>
      <c r="P71" s="52"/>
      <c r="Q71" s="19"/>
      <c r="R71" s="19"/>
      <c r="S71" s="19"/>
      <c r="T71" s="19"/>
      <c r="U71" s="19"/>
      <c r="V71" s="19"/>
    </row>
    <row r="72" spans="2:22" ht="10.5" customHeight="1">
      <c r="B72" s="181">
        <v>1228568</v>
      </c>
      <c r="C72" s="181">
        <v>1131842</v>
      </c>
      <c r="D72" s="182">
        <v>60491</v>
      </c>
      <c r="E72" s="181">
        <v>531374</v>
      </c>
      <c r="F72" s="67"/>
      <c r="K72" s="32"/>
      <c r="L72" s="32"/>
      <c r="M72" s="32"/>
      <c r="N72" s="32"/>
      <c r="O72" s="32"/>
      <c r="P72" s="314" t="s">
        <v>145</v>
      </c>
      <c r="Q72" s="265"/>
      <c r="R72" s="265"/>
      <c r="S72" s="265"/>
      <c r="T72" s="265"/>
      <c r="U72" s="265"/>
      <c r="V72" s="265"/>
    </row>
    <row r="73" spans="2:22" ht="9" customHeight="1">
      <c r="B73" s="181"/>
      <c r="C73" s="181"/>
      <c r="D73" s="182"/>
      <c r="E73" s="181"/>
      <c r="F73" s="67"/>
      <c r="K73" s="32"/>
      <c r="L73" s="32"/>
      <c r="M73" s="32"/>
      <c r="N73" s="32"/>
      <c r="O73" s="32"/>
      <c r="P73" s="52"/>
      <c r="Q73" s="19"/>
      <c r="R73" s="19"/>
      <c r="S73" s="19"/>
      <c r="T73" s="19"/>
      <c r="U73" s="19"/>
      <c r="V73" s="19"/>
    </row>
    <row r="74" spans="2:22" ht="10.5" customHeight="1">
      <c r="B74" s="181" t="s">
        <v>229</v>
      </c>
      <c r="C74" s="181" t="s">
        <v>229</v>
      </c>
      <c r="D74" s="182">
        <v>43359</v>
      </c>
      <c r="E74" s="181" t="s">
        <v>229</v>
      </c>
      <c r="F74" s="67"/>
      <c r="P74" s="314" t="s">
        <v>143</v>
      </c>
      <c r="Q74" s="265"/>
      <c r="R74" s="265"/>
      <c r="S74" s="265"/>
      <c r="T74" s="265"/>
      <c r="U74" s="265"/>
      <c r="V74" s="265"/>
    </row>
    <row r="75" spans="2:22" ht="9" customHeight="1">
      <c r="B75" s="181"/>
      <c r="C75" s="181"/>
      <c r="D75" s="182"/>
      <c r="E75" s="181"/>
      <c r="F75" s="67"/>
      <c r="P75" s="19"/>
      <c r="Q75" s="19"/>
      <c r="R75" s="19"/>
      <c r="S75" s="19"/>
      <c r="T75" s="19"/>
      <c r="U75" s="19"/>
      <c r="V75" s="19"/>
    </row>
    <row r="76" spans="2:22" ht="10.5" customHeight="1">
      <c r="B76" s="181">
        <v>2744260</v>
      </c>
      <c r="C76" s="181">
        <v>2626604</v>
      </c>
      <c r="D76" s="182">
        <v>80782</v>
      </c>
      <c r="E76" s="181">
        <v>1256377</v>
      </c>
      <c r="F76" s="67"/>
      <c r="P76" s="314" t="s">
        <v>144</v>
      </c>
      <c r="Q76" s="265"/>
      <c r="R76" s="265"/>
      <c r="S76" s="265"/>
      <c r="T76" s="265"/>
      <c r="U76" s="265"/>
      <c r="V76" s="265"/>
    </row>
    <row r="77" spans="2:22" ht="9" customHeight="1">
      <c r="B77" s="181"/>
      <c r="C77" s="181"/>
      <c r="D77" s="182"/>
      <c r="E77" s="181"/>
      <c r="F77" s="67"/>
      <c r="P77" s="52"/>
      <c r="Q77" s="19"/>
      <c r="R77" s="19"/>
      <c r="S77" s="19"/>
      <c r="T77" s="19"/>
      <c r="U77" s="19"/>
      <c r="V77" s="19"/>
    </row>
    <row r="78" spans="2:22" ht="10.5" customHeight="1">
      <c r="B78" s="181" t="s">
        <v>229</v>
      </c>
      <c r="C78" s="181" t="s">
        <v>229</v>
      </c>
      <c r="D78" s="181" t="s">
        <v>326</v>
      </c>
      <c r="E78" s="181" t="s">
        <v>229</v>
      </c>
      <c r="F78" s="67"/>
      <c r="P78" s="265" t="s">
        <v>141</v>
      </c>
      <c r="Q78" s="265"/>
      <c r="R78" s="265"/>
      <c r="S78" s="265"/>
      <c r="T78" s="265"/>
      <c r="U78" s="265"/>
      <c r="V78" s="265"/>
    </row>
    <row r="79" spans="2:22" ht="9" customHeight="1">
      <c r="B79" s="181"/>
      <c r="C79" s="181"/>
      <c r="D79" s="181"/>
      <c r="E79" s="181"/>
      <c r="F79" s="67"/>
      <c r="P79" s="19"/>
      <c r="Q79" s="19"/>
      <c r="R79" s="19"/>
      <c r="S79" s="19"/>
      <c r="T79" s="19"/>
      <c r="U79" s="19"/>
      <c r="V79" s="19"/>
    </row>
    <row r="80" spans="2:22" ht="10.5" customHeight="1">
      <c r="B80" s="181" t="s">
        <v>229</v>
      </c>
      <c r="C80" s="181" t="s">
        <v>229</v>
      </c>
      <c r="D80" s="181" t="s">
        <v>326</v>
      </c>
      <c r="E80" s="181" t="s">
        <v>229</v>
      </c>
      <c r="F80" s="67"/>
      <c r="P80" s="265" t="s">
        <v>142</v>
      </c>
      <c r="Q80" s="265"/>
      <c r="R80" s="265"/>
      <c r="S80" s="265"/>
      <c r="T80" s="265"/>
      <c r="U80" s="265"/>
      <c r="V80" s="265"/>
    </row>
    <row r="81" spans="2:23" ht="10.5" customHeight="1">
      <c r="B81" s="7"/>
      <c r="C81" s="7"/>
      <c r="D81" s="7"/>
      <c r="E81" s="7"/>
      <c r="F81" s="68"/>
      <c r="G81" s="7"/>
      <c r="H81" s="7"/>
      <c r="I81" s="7"/>
      <c r="J81" s="7"/>
      <c r="K81" s="7"/>
      <c r="L81" s="7"/>
      <c r="M81" s="7"/>
      <c r="N81" s="7"/>
      <c r="O81" s="7"/>
      <c r="P81" s="7"/>
      <c r="Q81" s="7"/>
      <c r="R81" s="7"/>
      <c r="S81" s="7"/>
      <c r="T81" s="7"/>
      <c r="U81" s="7"/>
      <c r="V81" s="7"/>
      <c r="W81" s="7"/>
    </row>
    <row r="84" spans="2:5" ht="10.5" customHeight="1">
      <c r="B84" s="45"/>
      <c r="C84" s="45"/>
      <c r="D84" s="45"/>
      <c r="E84" s="45"/>
    </row>
  </sheetData>
  <sheetProtection/>
  <mergeCells count="68">
    <mergeCell ref="I22:V22"/>
    <mergeCell ref="G24:H24"/>
    <mergeCell ref="I55:V55"/>
    <mergeCell ref="P80:V80"/>
    <mergeCell ref="G44:H44"/>
    <mergeCell ref="I44:V44"/>
    <mergeCell ref="G26:H26"/>
    <mergeCell ref="I26:V26"/>
    <mergeCell ref="G61:H61"/>
    <mergeCell ref="I61:V61"/>
    <mergeCell ref="G12:V12"/>
    <mergeCell ref="G11:V11"/>
    <mergeCell ref="I40:V40"/>
    <mergeCell ref="G42:H42"/>
    <mergeCell ref="I42:V42"/>
    <mergeCell ref="G28:H28"/>
    <mergeCell ref="I28:V28"/>
    <mergeCell ref="G30:H30"/>
    <mergeCell ref="I30:V30"/>
    <mergeCell ref="I24:V24"/>
    <mergeCell ref="P78:V78"/>
    <mergeCell ref="H65:V65"/>
    <mergeCell ref="P66:V66"/>
    <mergeCell ref="P68:V68"/>
    <mergeCell ref="P70:V70"/>
    <mergeCell ref="P72:V72"/>
    <mergeCell ref="P74:V74"/>
    <mergeCell ref="P76:V76"/>
    <mergeCell ref="G63:H63"/>
    <mergeCell ref="I63:V63"/>
    <mergeCell ref="G59:H59"/>
    <mergeCell ref="I59:V59"/>
    <mergeCell ref="G46:H46"/>
    <mergeCell ref="I46:V46"/>
    <mergeCell ref="G48:H48"/>
    <mergeCell ref="I48:V48"/>
    <mergeCell ref="G57:H57"/>
    <mergeCell ref="I57:V57"/>
    <mergeCell ref="G54:H54"/>
    <mergeCell ref="I54:V54"/>
    <mergeCell ref="G50:H50"/>
    <mergeCell ref="I50:V50"/>
    <mergeCell ref="G52:H52"/>
    <mergeCell ref="I52:V52"/>
    <mergeCell ref="G40:H40"/>
    <mergeCell ref="G32:H32"/>
    <mergeCell ref="I32:V32"/>
    <mergeCell ref="G34:H34"/>
    <mergeCell ref="I34:V34"/>
    <mergeCell ref="G36:H36"/>
    <mergeCell ref="I36:V36"/>
    <mergeCell ref="G38:H38"/>
    <mergeCell ref="I38:V38"/>
    <mergeCell ref="B3:W3"/>
    <mergeCell ref="F6:W7"/>
    <mergeCell ref="B5:D5"/>
    <mergeCell ref="E6:E7"/>
    <mergeCell ref="D6:D8"/>
    <mergeCell ref="C6:C8"/>
    <mergeCell ref="B6:B8"/>
    <mergeCell ref="G15:H15"/>
    <mergeCell ref="I21:V21"/>
    <mergeCell ref="G21:H21"/>
    <mergeCell ref="G19:H19"/>
    <mergeCell ref="I19:V19"/>
    <mergeCell ref="I15:V15"/>
    <mergeCell ref="G17:H17"/>
    <mergeCell ref="I17:V17"/>
  </mergeCells>
  <printOptions horizontalCentered="1"/>
  <pageMargins left="0.4724409448818898" right="0.4724409448818898" top="0.7086614173228347" bottom="0.5905511811023623" header="0" footer="0"/>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2013-07-05T00:11:23Z</cp:lastPrinted>
  <dcterms:created xsi:type="dcterms:W3CDTF">2003-04-24T05:14:43Z</dcterms:created>
  <dcterms:modified xsi:type="dcterms:W3CDTF">2013-07-05T05:37:11Z</dcterms:modified>
  <cp:category/>
  <cp:version/>
  <cp:contentType/>
  <cp:contentStatus/>
</cp:coreProperties>
</file>