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情報政策課\40_情報化推進係\503_オープンデータ\08_公開・運用★\05_公開データ\02_企画部\02_財政課\03_データセット\0000000018_財政状況資料集\"/>
    </mc:Choice>
  </mc:AlternateContent>
  <bookViews>
    <workbookView xWindow="0" yWindow="0" windowWidth="28800"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BW34" i="10" s="1"/>
  <c r="BW35" i="10" s="1"/>
  <c r="BW36" i="10" s="1"/>
  <c r="BW37" i="10" s="1"/>
  <c r="BW38" i="10" s="1"/>
  <c r="U35" i="10"/>
  <c r="C35"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<sst xmlns="http://schemas.openxmlformats.org/spreadsheetml/2006/main" count="1106" uniqueCount="605">
  <si>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</si>
  <si>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</si>
  <si>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</si>
  <si>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</si>
  <si>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</si>
  <si>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</si>
  <si>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</si>
  <si>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</si>
  <si>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</si>
  <si>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</si>
  <si>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</si>
  <si>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</si>
  <si>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</si>
  <si>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</si>
  <si>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</si>
  <si>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</si>
  <si>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</si>
  <si>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</si>
  <si>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</si>
  <si>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</si>
  <si>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</si>
  <si>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</si>
  <si>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</si>
  <si>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</si>
  <si>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</si>
  <si>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</si>
  <si>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</si>
  <si>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</si>
  <si>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</si>
  <si>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</si>
  <si>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</si>
  <si>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</si>
  <si>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</si>
  <si>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</si>
  <si>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</si>
  <si>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</si>
  <si>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</si>
  <si>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</si>
  <si>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</si>
  <si>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</si>
  <si>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</si>
  <si>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</si>
  <si>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</si>
  <si>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</si>
  <si>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</si>
  <si>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</si>
  <si>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</si>
  <si>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</si>
  <si>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</si>
  <si>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</si>
  <si>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</si>
  <si>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</si>
  <si>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</si>
  <si>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</si>
  <si>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</si>
  <si>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</si>
  <si>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</si>
  <si>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</si>
  <si>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</si>
  <si>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</si>
  <si>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</si>
  <si>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</si>
  <si>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</si>
  <si>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</si>
  <si>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</si>
  <si>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</si>
  <si>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</si>
  <si>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</si>
  <si>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</si>
  <si>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</si>
  <si>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</si>
  <si>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</si>
  <si>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</si>
  <si>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</si>
  <si>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</si>
  <si>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</si>
  <si>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</si>
  <si>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</si>
  <si>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</si>
  <si>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</si>
  <si>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</si>
  <si>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</si>
  <si>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</si>
  <si>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</si>
  <si>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</si>
  <si>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</si>
  <si>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</si>
  <si>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</si>
  <si>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</si>
  <si>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</si>
  <si>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</si>
  <si>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</si>
  <si>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</si>
  <si>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</si>
  <si>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</si>
  <si>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</si>
  <si>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</si>
  <si>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</si>
  <si>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</si>
  <si>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</si>
  <si>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</si>
  <si>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</si>
  <si>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</si>
  <si>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</si>
  <si>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</si>
  <si>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</si>
  <si>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</si>
  <si>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</si>
  <si>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</si>
  <si>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</si>
  <si>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</si>
  <si>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</si>
  <si>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</si>
  <si>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</si>
  <si>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</si>
  <si>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</si>
  <si>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</si>
  <si>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</si>
  <si>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</si>
  <si>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</si>
  <si>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</si>
  <si>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</si>
  <si>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</si>
  <si>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</si>
  <si>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</si>
  <si>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</si>
  <si>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</si>
  <si>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</si>
  <si>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</si>
  <si>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</si>
  <si>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</si>
  <si>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</si>
  <si>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</si>
  <si>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</si>
  <si>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</si>
  <si>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</si>
  <si>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</si>
  <si>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</si>
  <si>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</si>
  <si>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</si>
  <si>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</si>
  <si>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</si>
  <si>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</si>
  <si>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</si>
  <si>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</si>
  <si>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</si>
  <si>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</si>
  <si>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</si>
  <si>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</si>
  <si>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</si>
  <si>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</si>
  <si>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</si>
  <si>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</si>
  <si>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</si>
  <si>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</si>
  <si>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</si>
  <si>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</si>
  <si>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</si>
  <si>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</si>
  <si>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</si>
  <si>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</si>
  <si>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</si>
  <si>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</si>
  <si>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</si>
  <si>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</si>
  <si>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</si>
  <si>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</si>
  <si>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</si>
  <si>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</si>
  <si>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</si>
  <si>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</si>
  <si>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</si>
  <si>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</si>
  <si>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</si>
  <si>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</si>
  <si>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</si>
  <si>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</si>
  <si>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</si>
  <si>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</si>
  <si>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</si>
  <si>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</si>
  <si>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</si>
  <si>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</si>
  <si>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</si>
  <si>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</si>
  <si>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</si>
  <si>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</si>
  <si>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</si>
  <si>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</si>
  <si>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</si>
  <si>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</si>
  <si>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</si>
  <si>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</si>
  <si>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</si>
  <si>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</si>
  <si>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</si>
  <si>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</si>
  <si>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</si>
  <si>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</si>
  <si>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</si>
  <si>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</si>
  <si>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</si>
  <si>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</si>
  <si>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</si>
  <si>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</si>
  <si>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</si>
  <si>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</si>
  <si>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</si>
  <si>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</si>
  <si>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</si>
  <si>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</si>
  <si>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</si>
  <si>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</si>
  <si>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</si>
  <si>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</si>
  <si>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</si>
  <si>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</si>
  <si>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</si>
  <si>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</si>
  <si>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</si>
  <si>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</si>
  <si>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</si>
  <si>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</si>
  <si>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</si>
  <si>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</si>
  <si>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</si>
  <si>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</si>
  <si>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</si>
  <si>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</si>
  <si>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</si>
  <si>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</si>
  <si>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</si>
  <si>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</si>
  <si>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</si>
  <si>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</si>
  <si>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</si>
  <si>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</si>
  <si>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</si>
  <si>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</si>
  <si>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</si>
  <si>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</si>
  <si>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</si>
  <si>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</si>
  <si>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</si>
  <si>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</si>
  <si>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</si>
  <si>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</si>
  <si>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</si>
  <si>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</si>
  <si>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</si>
  <si>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</si>
  <si>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</si>
  <si>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</si>
  <si>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</si>
  <si>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</si>
  <si>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</si>
  <si>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</si>
  <si>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</si>
  <si>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</si>
  <si>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</si>
  <si>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</si>
  <si>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</si>
  <si>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</si>
  <si>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</si>
  <si>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</si>
  <si>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</si>
  <si>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</si>
  <si>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</si>
  <si>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</si>
  <si>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</si>
  <si>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</si>
  <si>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</si>
  <si>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</si>
  <si>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</si>
  <si>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</si>
  <si>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</si>
  <si>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</si>
  <si>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</si>
  <si>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</si>
  <si>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</si>
  <si>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</si>
  <si>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</si>
  <si>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</si>
  <si>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</si>
  <si>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</si>
  <si>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</si>
  <si>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</si>
  <si>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</si>
  <si>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</si>
  <si>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</si>
  <si>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</si>
  <si>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</si>
  <si>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</si>
  <si>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</si>
  <si>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</si>
  <si>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</si>
  <si>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</si>
  <si>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</si>
  <si>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</si>
  <si>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</si>
  <si>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</si>
  <si>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</si>
  <si>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</si>
  <si>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</si>
  <si>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</si>
  <si>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</si>
  <si>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</si>
  <si>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</si>
  <si>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</si>
  <si>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</si>
  <si>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</si>
  <si>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</si>
  <si>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</si>
  <si>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</si>
  <si>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</si>
  <si>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</si>
  <si>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</si>
  <si>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</si>
  <si>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</si>
  <si>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</si>
  <si>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</si>
  <si>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</si>
  <si>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</si>
  <si>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</si>
  <si>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</si>
  <si>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</si>
  <si>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</si>
  <si>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</si>
  <si>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</si>
  <si>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</si>
  <si>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</si>
  <si>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</si>
  <si>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</si>
  <si>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</si>
  <si>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</si>
  <si>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</si>
  <si>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</si>
  <si>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</si>
  <si>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</si>
  <si>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</si>
  <si>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</si>
  <si>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</si>
  <si>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</si>
  <si>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</si>
  <si>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</si>
  <si>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</si>
  <si>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</si>
  <si>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</si>
  <si>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</si>
  <si>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</si>
  <si>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</si>
  <si>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</si>
  <si>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</si>
  <si>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</si>
  <si>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</si>
  <si>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</si>
  <si>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</si>
  <si>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</si>
  <si>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</si>
  <si>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</si>
  <si>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</si>
  <si>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</si>
  <si>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</si>
  <si>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</si>
  <si>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</si>
  <si>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</si>
  <si>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</si>
  <si>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</si>
  <si>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</si>
  <si>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</si>
  <si>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</si>
  <si>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</si>
  <si>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</si>
  <si>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</si>
  <si>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</si>
  <si>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</si>
  <si>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</si>
  <si>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</si>
  <si>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</si>
  <si>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</si>
  <si>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</si>
  <si>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</si>
  <si>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</si>
  <si>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</si>
  <si>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</si>
  <si>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</si>
  <si>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</si>
  <si>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</si>
  <si>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</si>
  <si>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</si>
  <si>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</si>
  <si>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</si>
  <si>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</si>
  <si>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</si>
  <si>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</si>
  <si>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</si>
  <si>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</si>
  <si>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</si>
  <si>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</si>
  <si>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</si>
  <si>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</si>
  <si>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</si>
  <si>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</si>
  <si>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</si>
  <si>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</si>
  <si>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</si>
  <si>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</si>
  <si>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</si>
  <si>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</si>
  <si>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</si>
  <si>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</si>
  <si>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</si>
  <si>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</si>
  <si>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</si>
  <si>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</si>
  <si>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</si>
  <si>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</si>
  <si>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</si>
  <si>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</si>
  <si>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</si>
  <si>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</si>
  <si>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</si>
  <si>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</si>
  <si>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</si>
  <si>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</si>
  <si>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</si>
  <si>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</si>
  <si>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</si>
  <si>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</si>
  <si>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</si>
  <si>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</si>
  <si>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</si>
  <si>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</si>
  <si>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</si>
  <si>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</si>
  <si>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</si>
  <si>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</si>
  <si>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</si>
  <si>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</si>
  <si>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</si>
  <si>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</si>
  <si>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</si>
  <si>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</si>
  <si>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</si>
  <si>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</si>
  <si>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</si>
  <si>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</si>
  <si>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</si>
  <si>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</si>
  <si>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</si>
  <si>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</si>
  <si>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</si>
  <si>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</si>
  <si>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</si>
  <si>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</si>
  <si>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</si>
  <si>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</si>
  <si>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</si>
  <si>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</si>
  <si>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</si>
  <si>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</si>
  <si>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</si>
  <si>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</si>
  <si>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</si>
  <si>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</si>
  <si>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</si>
  <si>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</si>
  <si>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</si>
  <si>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</si>
  <si>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</si>
  <si>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</si>
  <si>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</si>
  <si>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</si>
  <si>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</si>
  <si>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</si>
  <si>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</si>
  <si>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</si>
  <si>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</si>
  <si>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</si>
  <si>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介護保険会計（保険事業勘定）</t>
    <phoneticPr fontId="5"/>
  </si>
  <si>
    <t>(Ｆ)</t>
    <phoneticPr fontId="5"/>
  </si>
  <si>
    <t>後期高齢者医療会計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</si>
  <si>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</si>
  <si>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</si>
  <si>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</si>
  <si>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</si>
  <si>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</si>
  <si>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</si>
  <si>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</si>
  <si>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</si>
  <si>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</si>
  <si>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</si>
  <si>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</si>
  <si>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</si>
  <si>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</si>
  <si>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</si>
  <si>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</si>
  <si>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</si>
  <si>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</si>
  <si>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</si>
  <si>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</si>
  <si>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</si>
  <si>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</si>
  <si>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</si>
  <si>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</si>
  <si>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</si>
  <si>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</si>
  <si>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</si>
  <si>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</si>
  <si>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</si>
  <si>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</si>
  <si>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</si>
  <si>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</si>
  <si>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</si>
  <si>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</si>
  <si>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</si>
  <si>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</si>
  <si>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</si>
  <si>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</si>
  <si>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</si>
  <si>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</si>
  <si>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</si>
  <si>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</si>
  <si>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</si>
  <si>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</si>
  <si>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</si>
  <si>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</si>
  <si>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</si>
  <si>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</si>
  <si>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</si>
  <si>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</si>
  <si>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</si>
  <si>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</si>
  <si>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</si>
  <si>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</si>
  <si>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</si>
  <si>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</si>
  <si>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</si>
  <si>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</si>
  <si>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</si>
  <si>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</si>
  <si>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</si>
  <si>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</si>
  <si>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</si>
  <si>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</si>
  <si>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</si>
  <si>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</si>
  <si>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</si>
  <si>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</si>
  <si>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</si>
  <si>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</si>
  <si>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</si>
  <si>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</si>
  <si>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</si>
  <si>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</si>
  <si>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</si>
  <si>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</si>
  <si>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</si>
  <si>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</si>
  <si>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</si>
  <si>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</si>
  <si>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</si>
  <si>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</si>
  <si>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</si>
  <si>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</si>
  <si>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</si>
  <si>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</si>
  <si>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</si>
  <si>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2.85</t>
  </si>
  <si>
    <t>▲ 0.51</t>
  </si>
  <si>
    <t>▲ 0.96</t>
  </si>
  <si>
    <t>一般会計</t>
  </si>
  <si>
    <t>介護保険会計（保険事業勘定）</t>
  </si>
  <si>
    <t>国民健康保険事業会計</t>
  </si>
  <si>
    <t>後期高齢者医療会計</t>
  </si>
  <si>
    <t>公共駐車場会計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</si>
  <si>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</si>
  <si>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</si>
  <si>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</si>
  <si>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</si>
  <si>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</si>
  <si>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</si>
  <si>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</si>
  <si>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</si>
  <si>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法非適用</t>
    <rPh sb="0" eb="1">
      <t>ホウ</t>
    </rPh>
    <rPh sb="1" eb="2">
      <t>ヒ</t>
    </rPh>
    <rPh sb="2" eb="4">
      <t>テキヨウ</t>
    </rPh>
    <phoneticPr fontId="2"/>
  </si>
  <si>
    <t>練馬区土地開発公社</t>
    <phoneticPr fontId="2"/>
  </si>
  <si>
    <t>練馬区環境まちづくり公社</t>
    <phoneticPr fontId="2"/>
  </si>
  <si>
    <t>練馬区文化振興協会</t>
    <phoneticPr fontId="2"/>
  </si>
  <si>
    <t>江古田駅整備株式会社</t>
    <rPh sb="6" eb="8">
      <t>カブシキ</t>
    </rPh>
    <rPh sb="8" eb="10">
      <t>カイシャ</t>
    </rPh>
    <phoneticPr fontId="2"/>
  </si>
  <si>
    <t>練馬区産業振興公社</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</si>
  <si>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</si>
  <si>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</si>
  <si>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</si>
  <si>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</si>
  <si>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</si>
  <si>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</si>
  <si>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〇</t>
    <phoneticPr fontId="2"/>
  </si>
  <si>
    <t>施設整備基金</t>
    <rPh sb="0" eb="2">
      <t>シセツ</t>
    </rPh>
    <rPh sb="2" eb="4">
      <t>セイビ</t>
    </rPh>
    <rPh sb="4" eb="6">
      <t>キキン</t>
    </rPh>
    <phoneticPr fontId="5"/>
  </si>
  <si>
    <t>医療環境整備基金</t>
    <rPh sb="0" eb="2">
      <t>イリョウ</t>
    </rPh>
    <rPh sb="2" eb="4">
      <t>カンキョウ</t>
    </rPh>
    <rPh sb="4" eb="6">
      <t>セイビ</t>
    </rPh>
    <rPh sb="6" eb="8">
      <t>キキン</t>
    </rPh>
    <phoneticPr fontId="5"/>
  </si>
  <si>
    <t>大江戸線延伸推進基金</t>
    <rPh sb="0" eb="3">
      <t>オオエド</t>
    </rPh>
    <rPh sb="3" eb="4">
      <t>セン</t>
    </rPh>
    <rPh sb="4" eb="6">
      <t>エンシン</t>
    </rPh>
    <rPh sb="6" eb="8">
      <t>スイシン</t>
    </rPh>
    <rPh sb="8" eb="10">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</si>
  <si>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</si>
  <si>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5"/>
  </si>
  <si>
    <t>介護保険会計（サービス事業勘定）</t>
  </si>
  <si>
    <t>法適用</t>
    <rPh sb="0" eb="1">
      <t>ホウ</t>
    </rPh>
    <rPh sb="1" eb="3">
      <t>テキヨウ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</si>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</sst>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EF6-4C28-BA53-0189D709E4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39973</c:v>
                </c:pt>
                <c:pt idx="1">
                  <c:v>27916</c:v>
                </c:pt>
                <c:pt idx="2">
                  <c:v>39258</c:v>
                </c:pt>
                <c:pt idx="3">
                  <c:v>36625</c:v>
                </c:pt>
                <c:pt idx="4">
                  <c:v>35741</c:v>
                </c:pt>
              </c:numCache>
            </c:numRef>
          </c:val>
          <c:smooth val="0"/>
          <c:extLst>
            <c:ext xmlns:c16="http://schemas.microsoft.com/office/drawing/2014/chart" uri="{C3380CC4-5D6E-409C-BE32-E72D297353CC}">
              <c16:uniqueId val="{00000001-2EF6-4C28-BA53-0189D709E4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4.3899999999999997</c:v>
                </c:pt>
                <c:pt idx="1">
                  <c:v>5</c:v>
                </c:pt>
                <c:pt idx="2">
                  <c:v>3.67</c:v>
                </c:pt>
                <c:pt idx="3">
                  <c:v>3.29</c:v>
                </c:pt>
                <c:pt idx="4">
                  <c:v>5.13</c:v>
                </c:pt>
              </c:numCache>
            </c:numRef>
          </c:val>
          <c:extLst>
            <c:ext xmlns:c16="http://schemas.microsoft.com/office/drawing/2014/chart" uri="{C3380CC4-5D6E-409C-BE32-E72D297353CC}">
              <c16:uniqueId val="{00000000-6790-42DB-97BB-3E939BC713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23.12</c:v>
                </c:pt>
                <c:pt idx="1">
                  <c:v>25.72</c:v>
                </c:pt>
                <c:pt idx="2">
                  <c:v>25.83</c:v>
                </c:pt>
                <c:pt idx="3">
                  <c:v>26.19</c:v>
                </c:pt>
                <c:pt idx="4">
                  <c:v>25.92</c:v>
                </c:pt>
              </c:numCache>
            </c:numRef>
          </c:val>
          <c:extLst>
            <c:ext xmlns:c16="http://schemas.microsoft.com/office/drawing/2014/chart" uri="{C3380CC4-5D6E-409C-BE32-E72D297353CC}">
              <c16:uniqueId val="{00000001-6790-42DB-97BB-3E939BC713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0.56000000000000005</c:v>
                </c:pt>
                <c:pt idx="2">
                  <c:v>-2.85</c:v>
                </c:pt>
                <c:pt idx="3">
                  <c:v>-0.51</c:v>
                </c:pt>
                <c:pt idx="4">
                  <c:v>-0.96</c:v>
                </c:pt>
              </c:numCache>
            </c:numRef>
          </c:val>
          <c:smooth val="0"/>
          <c:extLst>
            <c:ext xmlns:c16="http://schemas.microsoft.com/office/drawing/2014/chart" uri="{C3380CC4-5D6E-409C-BE32-E72D297353CC}">
              <c16:uniqueId val="{00000002-6790-42DB-97BB-3E939BC713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5C1-4EB7-947D-201C2F479B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C1-4EB7-947D-201C2F479B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C1-4EB7-947D-201C2F479B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5C1-4EB7-947D-201C2F479B3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5C1-4EB7-947D-201C2F479B34}"/>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5C1-4EB7-947D-201C2F479B34}"/>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E5C1-4EB7-947D-201C2F479B3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0.36</c:v>
                </c:pt>
                <c:pt idx="4">
                  <c:v>#N/A</c:v>
                </c:pt>
                <c:pt idx="5">
                  <c:v>0.35</c:v>
                </c:pt>
                <c:pt idx="6">
                  <c:v>#N/A</c:v>
                </c:pt>
                <c:pt idx="7">
                  <c:v>0.27</c:v>
                </c:pt>
                <c:pt idx="8">
                  <c:v>#N/A</c:v>
                </c:pt>
                <c:pt idx="9">
                  <c:v>0.26</c:v>
                </c:pt>
              </c:numCache>
            </c:numRef>
          </c:val>
          <c:extLst>
            <c:ext xmlns:c16="http://schemas.microsoft.com/office/drawing/2014/chart" uri="{C3380CC4-5D6E-409C-BE32-E72D297353CC}">
              <c16:uniqueId val="{00000007-E5C1-4EB7-947D-201C2F479B34}"/>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0.37</c:v>
                </c:pt>
                <c:pt idx="4">
                  <c:v>#N/A</c:v>
                </c:pt>
                <c:pt idx="5">
                  <c:v>0.4</c:v>
                </c:pt>
                <c:pt idx="6">
                  <c:v>#N/A</c:v>
                </c:pt>
                <c:pt idx="7">
                  <c:v>0.31</c:v>
                </c:pt>
                <c:pt idx="8">
                  <c:v>#N/A</c:v>
                </c:pt>
                <c:pt idx="9">
                  <c:v>0.55000000000000004</c:v>
                </c:pt>
              </c:numCache>
            </c:numRef>
          </c:val>
          <c:extLst>
            <c:ext xmlns:c16="http://schemas.microsoft.com/office/drawing/2014/chart" uri="{C3380CC4-5D6E-409C-BE32-E72D297353CC}">
              <c16:uniqueId val="{00000008-E5C1-4EB7-947D-201C2F479B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4.38</c:v>
                </c:pt>
                <c:pt idx="2">
                  <c:v>#N/A</c:v>
                </c:pt>
                <c:pt idx="3">
                  <c:v>4.99</c:v>
                </c:pt>
                <c:pt idx="4">
                  <c:v>#N/A</c:v>
                </c:pt>
                <c:pt idx="5">
                  <c:v>3.66</c:v>
                </c:pt>
                <c:pt idx="6">
                  <c:v>#N/A</c:v>
                </c:pt>
                <c:pt idx="7">
                  <c:v>3.29</c:v>
                </c:pt>
                <c:pt idx="8">
                  <c:v>#N/A</c:v>
                </c:pt>
                <c:pt idx="9">
                  <c:v>5.12</c:v>
                </c:pt>
              </c:numCache>
            </c:numRef>
          </c:val>
          <c:extLst>
            <c:ext xmlns:c16="http://schemas.microsoft.com/office/drawing/2014/chart" uri="{C3380CC4-5D6E-409C-BE32-E72D297353CC}">
              <c16:uniqueId val="{00000009-E5C1-4EB7-947D-201C2F479B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12625</c:v>
                </c:pt>
                <c:pt idx="5">
                  <c:v>12288</c:v>
                </c:pt>
                <c:pt idx="8">
                  <c:v>12035</c:v>
                </c:pt>
                <c:pt idx="11">
                  <c:v>11767</c:v>
                </c:pt>
                <c:pt idx="14">
                  <c:v>11627</c:v>
                </c:pt>
              </c:numCache>
            </c:numRef>
          </c:val>
          <c:extLst>
            <c:ext xmlns:c16="http://schemas.microsoft.com/office/drawing/2014/chart" uri="{C3380CC4-5D6E-409C-BE32-E72D297353CC}">
              <c16:uniqueId val="{00000000-A716-4553-B153-28C9525425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16-4553-B153-28C9525425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1479</c:v>
                </c:pt>
                <c:pt idx="3">
                  <c:v>1595</c:v>
                </c:pt>
                <c:pt idx="6">
                  <c:v>1869</c:v>
                </c:pt>
                <c:pt idx="9">
                  <c:v>2346</c:v>
                </c:pt>
                <c:pt idx="12">
                  <c:v>3381</c:v>
                </c:pt>
              </c:numCache>
            </c:numRef>
          </c:val>
          <c:extLst>
            <c:ext xmlns:c16="http://schemas.microsoft.com/office/drawing/2014/chart" uri="{C3380CC4-5D6E-409C-BE32-E72D297353CC}">
              <c16:uniqueId val="{00000002-A716-4553-B153-28C9525425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192</c:v>
                </c:pt>
                <c:pt idx="3">
                  <c:v>161</c:v>
                </c:pt>
                <c:pt idx="6">
                  <c:v>174</c:v>
                </c:pt>
                <c:pt idx="9">
                  <c:v>180</c:v>
                </c:pt>
                <c:pt idx="12">
                  <c:v>200</c:v>
                </c:pt>
              </c:numCache>
            </c:numRef>
          </c:val>
          <c:extLst>
            <c:ext xmlns:c16="http://schemas.microsoft.com/office/drawing/2014/chart" uri="{C3380CC4-5D6E-409C-BE32-E72D297353CC}">
              <c16:uniqueId val="{00000003-A716-4553-B153-28C9525425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c:v>
                </c:pt>
                <c:pt idx="3">
                  <c:v>155</c:v>
                </c:pt>
                <c:pt idx="6">
                  <c:v>158</c:v>
                </c:pt>
                <c:pt idx="9">
                  <c:v>116</c:v>
                </c:pt>
                <c:pt idx="12">
                  <c:v>93</c:v>
                </c:pt>
              </c:numCache>
            </c:numRef>
          </c:val>
          <c:extLst>
            <c:ext xmlns:c16="http://schemas.microsoft.com/office/drawing/2014/chart" uri="{C3380CC4-5D6E-409C-BE32-E72D297353CC}">
              <c16:uniqueId val="{00000004-A716-4553-B153-28C9525425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448</c:v>
                </c:pt>
                <c:pt idx="3">
                  <c:v>510</c:v>
                </c:pt>
                <c:pt idx="6">
                  <c:v>538</c:v>
                </c:pt>
                <c:pt idx="9">
                  <c:v>582</c:v>
                </c:pt>
                <c:pt idx="12">
                  <c:v>612</c:v>
                </c:pt>
              </c:numCache>
            </c:numRef>
          </c:val>
          <c:extLst>
            <c:ext xmlns:c16="http://schemas.microsoft.com/office/drawing/2014/chart" uri="{C3380CC4-5D6E-409C-BE32-E72D297353CC}">
              <c16:uniqueId val="{00000005-A716-4553-B153-28C9525425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16-4553-B153-28C9525425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3583</c:v>
                </c:pt>
                <c:pt idx="3">
                  <c:v>3525</c:v>
                </c:pt>
                <c:pt idx="6">
                  <c:v>3675</c:v>
                </c:pt>
                <c:pt idx="9">
                  <c:v>3263</c:v>
                </c:pt>
                <c:pt idx="12">
                  <c:v>3350</c:v>
                </c:pt>
              </c:numCache>
            </c:numRef>
          </c:val>
          <c:extLst>
            <c:ext xmlns:c16="http://schemas.microsoft.com/office/drawing/2014/chart" uri="{C3380CC4-5D6E-409C-BE32-E72D297353CC}">
              <c16:uniqueId val="{00000007-A716-4553-B153-28C9525425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-6768</c:v>
                </c:pt>
                <c:pt idx="2">
                  <c:v>#N/A</c:v>
                </c:pt>
                <c:pt idx="3">
                  <c:v>#N/A</c:v>
                </c:pt>
                <c:pt idx="4">
                  <c:v>-6342</c:v>
                </c:pt>
                <c:pt idx="5">
                  <c:v>#N/A</c:v>
                </c:pt>
                <c:pt idx="6">
                  <c:v>#N/A</c:v>
                </c:pt>
                <c:pt idx="7">
                  <c:v>-5621</c:v>
                </c:pt>
                <c:pt idx="8">
                  <c:v>#N/A</c:v>
                </c:pt>
                <c:pt idx="9">
                  <c:v>#N/A</c:v>
                </c:pt>
                <c:pt idx="10">
                  <c:v>-5280</c:v>
                </c:pt>
                <c:pt idx="11">
                  <c:v>#N/A</c:v>
                </c:pt>
                <c:pt idx="12">
                  <c:v>#N/A</c:v>
                </c:pt>
                <c:pt idx="13">
                  <c:v>-3991</c:v>
                </c:pt>
                <c:pt idx="14">
                  <c:v>#N/A</c:v>
                </c:pt>
              </c:numCache>
            </c:numRef>
          </c:val>
          <c:smooth val="0"/>
          <c:extLst>
            <c:ext xmlns:c16="http://schemas.microsoft.com/office/drawing/2014/chart" uri="{C3380CC4-5D6E-409C-BE32-E72D297353CC}">
              <c16:uniqueId val="{00000008-A716-4553-B153-28C9525425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133618</c:v>
                </c:pt>
                <c:pt idx="5">
                  <c:v>123618</c:v>
                </c:pt>
                <c:pt idx="8">
                  <c:v>113241</c:v>
                </c:pt>
                <c:pt idx="11">
                  <c:v>103219</c:v>
                </c:pt>
                <c:pt idx="14">
                  <c:v>96597</c:v>
                </c:pt>
              </c:numCache>
            </c:numRef>
          </c:val>
          <c:extLst>
            <c:ext xmlns:c16="http://schemas.microsoft.com/office/drawing/2014/chart" uri="{C3380CC4-5D6E-409C-BE32-E72D297353CC}">
              <c16:uniqueId val="{00000000-446E-46E9-91F6-2390723EF0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3796</c:v>
                </c:pt>
                <c:pt idx="5">
                  <c:v>4824</c:v>
                </c:pt>
                <c:pt idx="8">
                  <c:v>4712</c:v>
                </c:pt>
                <c:pt idx="11">
                  <c:v>5660</c:v>
                </c:pt>
                <c:pt idx="14">
                  <c:v>7307</c:v>
                </c:pt>
              </c:numCache>
            </c:numRef>
          </c:val>
          <c:extLst>
            <c:ext xmlns:c16="http://schemas.microsoft.com/office/drawing/2014/chart" uri="{C3380CC4-5D6E-409C-BE32-E72D297353CC}">
              <c16:uniqueId val="{00000001-446E-46E9-91F6-2390723EF0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82922</c:v>
                </c:pt>
                <c:pt idx="5">
                  <c:v>93225</c:v>
                </c:pt>
                <c:pt idx="8">
                  <c:v>100430</c:v>
                </c:pt>
                <c:pt idx="11">
                  <c:v>108584</c:v>
                </c:pt>
                <c:pt idx="14">
                  <c:v>106984</c:v>
                </c:pt>
              </c:numCache>
            </c:numRef>
          </c:val>
          <c:extLst>
            <c:ext xmlns:c16="http://schemas.microsoft.com/office/drawing/2014/chart" uri="{C3380CC4-5D6E-409C-BE32-E72D297353CC}">
              <c16:uniqueId val="{00000002-446E-46E9-91F6-2390723EF0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6E-46E9-91F6-2390723EF0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6E-46E9-91F6-2390723EF0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6E-46E9-91F6-2390723EF0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34018</c:v>
                </c:pt>
                <c:pt idx="3">
                  <c:v>34391</c:v>
                </c:pt>
                <c:pt idx="6">
                  <c:v>33711</c:v>
                </c:pt>
                <c:pt idx="9">
                  <c:v>33873</c:v>
                </c:pt>
                <c:pt idx="12">
                  <c:v>33092</c:v>
                </c:pt>
              </c:numCache>
            </c:numRef>
          </c:val>
          <c:extLst>
            <c:ext xmlns:c16="http://schemas.microsoft.com/office/drawing/2014/chart" uri="{C3380CC4-5D6E-409C-BE32-E72D297353CC}">
              <c16:uniqueId val="{00000006-446E-46E9-91F6-2390723EF0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1875</c:v>
                </c:pt>
                <c:pt idx="3">
                  <c:v>2225</c:v>
                </c:pt>
                <c:pt idx="6">
                  <c:v>2224</c:v>
                </c:pt>
                <c:pt idx="9">
                  <c:v>2262</c:v>
                </c:pt>
                <c:pt idx="12">
                  <c:v>2627</c:v>
                </c:pt>
              </c:numCache>
            </c:numRef>
          </c:val>
          <c:extLst>
            <c:ext xmlns:c16="http://schemas.microsoft.com/office/drawing/2014/chart" uri="{C3380CC4-5D6E-409C-BE32-E72D297353CC}">
              <c16:uniqueId val="{00000007-446E-46E9-91F6-2390723EF0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1031</c:v>
                </c:pt>
                <c:pt idx="3">
                  <c:v>880</c:v>
                </c:pt>
                <c:pt idx="6">
                  <c:v>737</c:v>
                </c:pt>
                <c:pt idx="9">
                  <c:v>616</c:v>
                </c:pt>
                <c:pt idx="12">
                  <c:v>529</c:v>
                </c:pt>
              </c:numCache>
            </c:numRef>
          </c:val>
          <c:extLst>
            <c:ext xmlns:c16="http://schemas.microsoft.com/office/drawing/2014/chart" uri="{C3380CC4-5D6E-409C-BE32-E72D297353CC}">
              <c16:uniqueId val="{00000008-446E-46E9-91F6-2390723EF0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20337</c:v>
                </c:pt>
                <c:pt idx="3">
                  <c:v>20166</c:v>
                </c:pt>
                <c:pt idx="6">
                  <c:v>21365</c:v>
                </c:pt>
                <c:pt idx="9">
                  <c:v>24120</c:v>
                </c:pt>
                <c:pt idx="12">
                  <c:v>28227</c:v>
                </c:pt>
              </c:numCache>
            </c:numRef>
          </c:val>
          <c:extLst>
            <c:ext xmlns:c16="http://schemas.microsoft.com/office/drawing/2014/chart" uri="{C3380CC4-5D6E-409C-BE32-E72D297353CC}">
              <c16:uniqueId val="{00000009-446E-46E9-91F6-2390723EF0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54040</c:v>
                </c:pt>
                <c:pt idx="3">
                  <c:v>55764</c:v>
                </c:pt>
                <c:pt idx="6">
                  <c:v>57250</c:v>
                </c:pt>
                <c:pt idx="9">
                  <c:v>56919</c:v>
                </c:pt>
                <c:pt idx="12">
                  <c:v>56108</c:v>
                </c:pt>
              </c:numCache>
            </c:numRef>
          </c:val>
          <c:extLst>
            <c:ext xmlns:c16="http://schemas.microsoft.com/office/drawing/2014/chart" uri="{C3380CC4-5D6E-409C-BE32-E72D297353CC}">
              <c16:uniqueId val="{0000000A-446E-46E9-91F6-2390723EF0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6E-46E9-91F6-2390723EF0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43113</c:v>
                </c:pt>
                <c:pt idx="1">
                  <c:v>45671</c:v>
                </c:pt>
                <c:pt idx="2">
                  <c:v>43953</c:v>
                </c:pt>
              </c:numCache>
            </c:numRef>
          </c:val>
          <c:extLst>
            <c:ext xmlns:c16="http://schemas.microsoft.com/office/drawing/2014/chart" uri="{C3380CC4-5D6E-409C-BE32-E72D297353CC}">
              <c16:uniqueId val="{00000000-2002-4BE5-8130-0325AE8A82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2879</c:v>
                </c:pt>
                <c:pt idx="1">
                  <c:v>2701</c:v>
                </c:pt>
                <c:pt idx="2">
                  <c:v>2715</c:v>
                </c:pt>
              </c:numCache>
            </c:numRef>
          </c:val>
          <c:extLst>
            <c:ext xmlns:c16="http://schemas.microsoft.com/office/drawing/2014/chart" uri="{C3380CC4-5D6E-409C-BE32-E72D297353CC}">
              <c16:uniqueId val="{00000001-2002-4BE5-8130-0325AE8A82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40883</c:v>
                </c:pt>
                <c:pt idx="1">
                  <c:v>45665</c:v>
                </c:pt>
                <c:pt idx="2">
                  <c:v>45352</c:v>
                </c:pt>
              </c:numCache>
            </c:numRef>
          </c:val>
          <c:extLst>
            <c:ext xmlns:c16="http://schemas.microsoft.com/office/drawing/2014/chart" uri="{C3380CC4-5D6E-409C-BE32-E72D297353CC}">
              <c16:uniqueId val="{00000002-2002-4BE5-8130-0325AE8A82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実質公債比率の分子は、前年度比で</a:t>
          </a:r>
          <a:r>
            <a:rPr kumimoji="1" lang="en-US" altLang="ja-JP" sz="1400">
              <a:latin typeface="ＭＳ ゴシック" pitchFamily="49" charset="-128"/>
              <a:ea typeface="ＭＳ ゴシック" pitchFamily="49" charset="-128"/>
            </a:rPr>
            <a:t>1,289</a:t>
          </a:r>
          <a:r>
            <a:rPr kumimoji="1" lang="ja-JP" altLang="en-US" sz="1400">
              <a:latin typeface="ＭＳ ゴシック" pitchFamily="49" charset="-128"/>
              <a:ea typeface="ＭＳ ゴシック" pitchFamily="49" charset="-128"/>
            </a:rPr>
            <a:t>百万円増加した。これは、学校の校舎改築など債務負担行為に基づく支出額が増加したことによるものである。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改修改築需要が増大していくなか、世代間の負担の公平性を保つため、金利動向と将来世代への負担を配慮しながら、積極的に記載を活用していくが、将来を見据えた計画的な起債により健全な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毎年、満期一括償還地方債償還元金の</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を計画的に積立てている。今後も公的資金活用を主としつつ、計画的な積立を行う。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9365</a:t>
          </a:r>
          <a:r>
            <a:rPr kumimoji="1" lang="ja-JP" altLang="en-US" sz="1400">
              <a:latin typeface="ＭＳ ゴシック" pitchFamily="49" charset="-128"/>
              <a:ea typeface="ＭＳ ゴシック" pitchFamily="49" charset="-128"/>
            </a:rPr>
            <a:t>百万円増加した。これは、公共事業用地の先行取得等により債務負担行為に基づく支出予定額が増加した一方で、基準財政需要額算入見込額が</a:t>
          </a:r>
          <a:r>
            <a:rPr kumimoji="1" lang="en-US" altLang="ja-JP" sz="1400">
              <a:latin typeface="ＭＳ ゴシック" pitchFamily="49" charset="-128"/>
              <a:ea typeface="ＭＳ ゴシック" pitchFamily="49" charset="-128"/>
            </a:rPr>
            <a:t>6,622</a:t>
          </a:r>
          <a:r>
            <a:rPr kumimoji="1" lang="ja-JP" altLang="en-US" sz="1400">
              <a:latin typeface="ＭＳ ゴシック" pitchFamily="49" charset="-128"/>
              <a:ea typeface="ＭＳ ゴシック" pitchFamily="49" charset="-128"/>
            </a:rPr>
            <a:t>百万円減少したことが主な要因である。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億円の減となった。これは、決算剰余による積立が約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億円であったためである。取崩は主に財政調整基金であり、当初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億円を予定していたが、歳出の決算見込みを勘案し、結果的に約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新型コロナウイルス感染症の再拡大や現在調価格の動向などによる景気の下振れリスクなど、予断を許さない状況が続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基金の活用により対応せざるを得ない。将来に渡って持続可能な財政運営を行うためにも、中長期的な財政対応力を強化する基金の積立は必要であり、今後も必要に応じて活用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・大江戸線延伸推進基金･･･都営地下鉄大江戸線の光が丘駅から大泉学園町方面への延伸に資するもの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緑化の推進およびみどりの普及啓発に関すること、区民の緑化活動への助成に関すること、民有樹林等の保全および取得に関すること、その他みどりの保全および創出に関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億円の減となった。主な要因は、医療環境整備基金が約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億円の減となったことによる。これは、順天堂練馬病院の増床、練馬光が丘病院の移転改築にともなう整備費補助のため、基金から繰入を行ったことによる。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区立施設の老朽化による改修改築に備え、施設整備基金を優先的に積立てを行っていくとともに、医療環境整備基金については、事業進捗に応じて計画的な活用を図っていく。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億円の積立を行った一方、特別区財政調整普通交付金の減収などに対応するため、取崩を約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今後も新型コロナウイルス感染症の再拡大や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原材料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価格の動向などによる景気の下振れリスクなど、予断を許さない状況が続くと見込まれる。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一方で歳出は、保育所定員拡大や少子高齢化の進行による社会保障関係経費など膨大な需要に対応していかなければならず、今後、財政状況が厳しくなることは確実である。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財政調整基金等の活用により対応せざるを得ないことから、将来に渡って持続可能な財政運営を行うためにも、特定目的基金の積立と調整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財政力指数は過去３か年の平均となるため、今回の増減については平成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年度と令和２年度の単年度数値の差が反映される。単年度では、平成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に対して、令和２年度は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となっており、基準財政需要額が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増加したが、基準財政収入額がそれを上回る</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ポイント高くなっため、３か年平均では前年度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等による人件費の増加や清掃一部事務組合分担金の増等による補助費の増等により、分子である経常経費充当一般財源が増加したことに対し、法人住民税の一部国税化等の影響等による財政調整普通交付金の減、子ども子育て支援臨時交付金の皆減などによる経常一般財源が減少したため、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今後は扶助費等の増加が見込まれるが効率的な行政運営に努めていく。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65</xdr:row>
      <xdr:rowOff>41426</xdr:rowOff>
    </xdr:to>
    <xdr:cxnSp macro="">
      <xdr:nvCxnSpPr>
        <xdr:cNvPr id="136" name="直線コネクタ 135"/>
        <xdr:cNvCxnSpPr/>
      </xdr:nvCxnSpPr>
      <xdr:spPr>
        <a:xfrm>
          <a:off x="4114800" y="10863943"/>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29028</xdr:rowOff>
    </xdr:to>
    <xdr:cxnSp macro="">
      <xdr:nvCxnSpPr>
        <xdr:cNvPr id="139" name="直線コネクタ 138"/>
        <xdr:cNvCxnSpPr/>
      </xdr:nvCxnSpPr>
      <xdr:spPr>
        <a:xfrm flipV="1">
          <a:off x="3225800" y="1086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109462</xdr:rowOff>
    </xdr:to>
    <xdr:cxnSp macro="">
      <xdr:nvCxnSpPr>
        <xdr:cNvPr id="142" name="直線コネクタ 141"/>
        <xdr:cNvCxnSpPr/>
      </xdr:nvCxnSpPr>
      <xdr:spPr>
        <a:xfrm flipV="1">
          <a:off x="2336800" y="1100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109462</xdr:rowOff>
    </xdr:to>
    <xdr:cxnSp macro="">
      <xdr:nvCxnSpPr>
        <xdr:cNvPr id="145" name="直線コネクタ 144"/>
        <xdr:cNvCxnSpPr/>
      </xdr:nvCxnSpPr>
      <xdr:spPr>
        <a:xfrm>
          <a:off x="1447800" y="1107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5" name="楕円 154"/>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6"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7" name="楕円 156"/>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98170</xdr:rowOff>
    </xdr:from>
    <xdr:ext cx="736600" cy="259045"/>
    <xdr:sp macro="" textlink="">
      <xdr:nvSpPr>
        <xdr:cNvPr id="158" name="テキスト ボックス 157"/>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9" name="楕円 158"/>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60" name="テキスト ボックス 159"/>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58662</xdr:rowOff>
    </xdr:from>
    <xdr:to>
      <xdr:col>11</xdr:col>
      <xdr:colOff>82550</xdr:colOff>
      <xdr:row>64</xdr:row>
      <xdr:rowOff>160262</xdr:rowOff>
    </xdr:to>
    <xdr:sp macro="" textlink="">
      <xdr:nvSpPr>
        <xdr:cNvPr id="161" name="楕円 160"/>
        <xdr:cNvSpPr/>
      </xdr:nvSpPr>
      <xdr:spPr>
        <a:xfrm>
          <a:off x="2286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145039</xdr:rowOff>
    </xdr:from>
    <xdr:ext cx="762000" cy="259045"/>
    <xdr:sp macro="" textlink="">
      <xdr:nvSpPr>
        <xdr:cNvPr id="162" name="テキスト ボックス 161"/>
        <xdr:cNvSpPr txBox="1"/>
      </xdr:nvSpPr>
      <xdr:spPr>
        <a:xfrm>
          <a:off x="1955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3" name="楕円 162"/>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64" name="テキスト ボックス 163"/>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5574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の増となったが、物件費が業務委託化などにより対前年度比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増、人件費が会計年度任用職員制度の導入などにより前年度比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増となどにより、１人当たりの決算額が増となった。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今後も、業務委託の拡大などにより物件費は増加する見込みだが、適正な支出と経費の削減に努める。　</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79842</xdr:rowOff>
    </xdr:from>
    <xdr:to>
      <xdr:col>23</xdr:col>
      <xdr:colOff>133350</xdr:colOff>
      <xdr:row>81</xdr:row>
      <xdr:rowOff>106747</xdr:rowOff>
    </xdr:to>
    <xdr:cxnSp macro="">
      <xdr:nvCxnSpPr>
        <xdr:cNvPr id="197" name="直線コネクタ 196"/>
        <xdr:cNvCxnSpPr/>
      </xdr:nvCxnSpPr>
      <xdr:spPr>
        <a:xfrm>
          <a:off x="4114800" y="13967292"/>
          <a:ext cx="8382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62846</xdr:rowOff>
    </xdr:from>
    <xdr:to>
      <xdr:col>19</xdr:col>
      <xdr:colOff>133350</xdr:colOff>
      <xdr:row>81</xdr:row>
      <xdr:rowOff>79842</xdr:rowOff>
    </xdr:to>
    <xdr:cxnSp macro="">
      <xdr:nvCxnSpPr>
        <xdr:cNvPr id="200" name="直線コネクタ 199"/>
        <xdr:cNvCxnSpPr/>
      </xdr:nvCxnSpPr>
      <xdr:spPr>
        <a:xfrm>
          <a:off x="3225800" y="13950296"/>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58550</xdr:rowOff>
    </xdr:from>
    <xdr:to>
      <xdr:col>15</xdr:col>
      <xdr:colOff>82550</xdr:colOff>
      <xdr:row>81</xdr:row>
      <xdr:rowOff>62846</xdr:rowOff>
    </xdr:to>
    <xdr:cxnSp macro="">
      <xdr:nvCxnSpPr>
        <xdr:cNvPr id="203" name="直線コネクタ 202"/>
        <xdr:cNvCxnSpPr/>
      </xdr:nvCxnSpPr>
      <xdr:spPr>
        <a:xfrm>
          <a:off x="2336800" y="1394600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58550</xdr:rowOff>
    </xdr:from>
    <xdr:to>
      <xdr:col>11</xdr:col>
      <xdr:colOff>31750</xdr:colOff>
      <xdr:row>81</xdr:row>
      <xdr:rowOff>60370</xdr:rowOff>
    </xdr:to>
    <xdr:cxnSp macro="">
      <xdr:nvCxnSpPr>
        <xdr:cNvPr id="206" name="直線コネクタ 205"/>
        <xdr:cNvCxnSpPr/>
      </xdr:nvCxnSpPr>
      <xdr:spPr>
        <a:xfrm flipV="1">
          <a:off x="1447800" y="139460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55947</xdr:rowOff>
    </xdr:from>
    <xdr:to>
      <xdr:col>23</xdr:col>
      <xdr:colOff>184150</xdr:colOff>
      <xdr:row>81</xdr:row>
      <xdr:rowOff>157547</xdr:rowOff>
    </xdr:to>
    <xdr:sp macro="" textlink="">
      <xdr:nvSpPr>
        <xdr:cNvPr id="216" name="楕円 215"/>
        <xdr:cNvSpPr/>
      </xdr:nvSpPr>
      <xdr:spPr>
        <a:xfrm>
          <a:off x="4902200" y="139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148674</xdr:rowOff>
    </xdr:from>
    <xdr:ext cx="762000" cy="259045"/>
    <xdr:sp macro="" textlink="">
      <xdr:nvSpPr>
        <xdr:cNvPr id="217" name="人件費・物件費等の状況該当値テキスト"/>
        <xdr:cNvSpPr txBox="1"/>
      </xdr:nvSpPr>
      <xdr:spPr>
        <a:xfrm>
          <a:off x="5041900" y="1386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29042</xdr:rowOff>
    </xdr:from>
    <xdr:to>
      <xdr:col>19</xdr:col>
      <xdr:colOff>184150</xdr:colOff>
      <xdr:row>81</xdr:row>
      <xdr:rowOff>130642</xdr:rowOff>
    </xdr:to>
    <xdr:sp macro="" textlink="">
      <xdr:nvSpPr>
        <xdr:cNvPr id="218" name="楕円 217"/>
        <xdr:cNvSpPr/>
      </xdr:nvSpPr>
      <xdr:spPr>
        <a:xfrm>
          <a:off x="4064000" y="13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140819</xdr:rowOff>
    </xdr:from>
    <xdr:ext cx="736600" cy="259045"/>
    <xdr:sp macro="" textlink="">
      <xdr:nvSpPr>
        <xdr:cNvPr id="219" name="テキスト ボックス 218"/>
        <xdr:cNvSpPr txBox="1"/>
      </xdr:nvSpPr>
      <xdr:spPr>
        <a:xfrm>
          <a:off x="3733800" y="1368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12046</xdr:rowOff>
    </xdr:from>
    <xdr:to>
      <xdr:col>15</xdr:col>
      <xdr:colOff>133350</xdr:colOff>
      <xdr:row>81</xdr:row>
      <xdr:rowOff>113646</xdr:rowOff>
    </xdr:to>
    <xdr:sp macro="" textlink="">
      <xdr:nvSpPr>
        <xdr:cNvPr id="220" name="楕円 219"/>
        <xdr:cNvSpPr/>
      </xdr:nvSpPr>
      <xdr:spPr>
        <a:xfrm>
          <a:off x="3175000" y="13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123823</xdr:rowOff>
    </xdr:from>
    <xdr:ext cx="762000" cy="259045"/>
    <xdr:sp macro="" textlink="">
      <xdr:nvSpPr>
        <xdr:cNvPr id="221" name="テキスト ボックス 220"/>
        <xdr:cNvSpPr txBox="1"/>
      </xdr:nvSpPr>
      <xdr:spPr>
        <a:xfrm>
          <a:off x="2844800" y="136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7750</xdr:rowOff>
    </xdr:from>
    <xdr:to>
      <xdr:col>11</xdr:col>
      <xdr:colOff>82550</xdr:colOff>
      <xdr:row>81</xdr:row>
      <xdr:rowOff>109350</xdr:rowOff>
    </xdr:to>
    <xdr:sp macro="" textlink="">
      <xdr:nvSpPr>
        <xdr:cNvPr id="222" name="楕円 221"/>
        <xdr:cNvSpPr/>
      </xdr:nvSpPr>
      <xdr:spPr>
        <a:xfrm>
          <a:off x="22860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119527</xdr:rowOff>
    </xdr:from>
    <xdr:ext cx="762000" cy="259045"/>
    <xdr:sp macro="" textlink="">
      <xdr:nvSpPr>
        <xdr:cNvPr id="223" name="テキスト ボックス 222"/>
        <xdr:cNvSpPr txBox="1"/>
      </xdr:nvSpPr>
      <xdr:spPr>
        <a:xfrm>
          <a:off x="1955800" y="136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9570</xdr:rowOff>
    </xdr:from>
    <xdr:to>
      <xdr:col>7</xdr:col>
      <xdr:colOff>31750</xdr:colOff>
      <xdr:row>81</xdr:row>
      <xdr:rowOff>111170</xdr:rowOff>
    </xdr:to>
    <xdr:sp macro="" textlink="">
      <xdr:nvSpPr>
        <xdr:cNvPr id="224" name="楕円 223"/>
        <xdr:cNvSpPr/>
      </xdr:nvSpPr>
      <xdr:spPr>
        <a:xfrm>
          <a:off x="1397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121347</xdr:rowOff>
    </xdr:from>
    <xdr:ext cx="762000" cy="259045"/>
    <xdr:sp macro="" textlink="">
      <xdr:nvSpPr>
        <xdr:cNvPr id="225" name="テキスト ボックス 224"/>
        <xdr:cNvSpPr txBox="1"/>
      </xdr:nvSpPr>
      <xdr:spPr>
        <a:xfrm>
          <a:off x="1066800" y="136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例年に比べ、経験年数の浅い普通退職者が多く、職員数の減少率に対して平均給与の減少率が小さくなったため、ラスパイレス指数が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61" name="直線コネクタ 260"/>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87</xdr:row>
      <xdr:rowOff>33564</xdr:rowOff>
    </xdr:to>
    <xdr:cxnSp macro="">
      <xdr:nvCxnSpPr>
        <xdr:cNvPr id="264" name="直線コネクタ 263"/>
        <xdr:cNvCxnSpPr/>
      </xdr:nvCxnSpPr>
      <xdr:spPr>
        <a:xfrm flipV="1">
          <a:off x="15290800" y="146050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89</xdr:row>
      <xdr:rowOff>69850</xdr:rowOff>
    </xdr:to>
    <xdr:cxnSp macro="">
      <xdr:nvCxnSpPr>
        <xdr:cNvPr id="267" name="直線コネクタ 266"/>
        <xdr:cNvCxnSpPr/>
      </xdr:nvCxnSpPr>
      <xdr:spPr>
        <a:xfrm flipV="1">
          <a:off x="14401800" y="14949714"/>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89</xdr:row>
      <xdr:rowOff>69850</xdr:rowOff>
    </xdr:to>
    <xdr:cxnSp macro="">
      <xdr:nvCxnSpPr>
        <xdr:cNvPr id="270" name="直線コネクタ 269"/>
        <xdr:cNvCxnSpPr/>
      </xdr:nvCxnSpPr>
      <xdr:spPr>
        <a:xfrm>
          <a:off x="13512800" y="149841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1"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6" name="楕円 28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7" name="テキスト ボックス 28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月に策定した「練馬区職員定数管理計画」に基づき、職種構成を適正化するとともに、職員定数の管理を見直し、削減を進めている。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民間が担えることは民間に任せ、行政が責任を持つべき分野において、区が役割を果たしていくため、適正な事業執行体制の確保に努めていく。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139398</xdr:rowOff>
    </xdr:from>
    <xdr:to>
      <xdr:col>81</xdr:col>
      <xdr:colOff>44450</xdr:colOff>
      <xdr:row>59</xdr:row>
      <xdr:rowOff>143994</xdr:rowOff>
    </xdr:to>
    <xdr:cxnSp macro="">
      <xdr:nvCxnSpPr>
        <xdr:cNvPr id="326" name="直線コネクタ 325"/>
        <xdr:cNvCxnSpPr/>
      </xdr:nvCxnSpPr>
      <xdr:spPr>
        <a:xfrm flipV="1">
          <a:off x="16179800" y="1025494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124175</xdr:rowOff>
    </xdr:from>
    <xdr:ext cx="762000" cy="259045"/>
    <xdr:sp macro="" textlink="">
      <xdr:nvSpPr>
        <xdr:cNvPr id="327" name="定員管理の状況平均値テキスト"/>
        <xdr:cNvSpPr txBox="1"/>
      </xdr:nvSpPr>
      <xdr:spPr>
        <a:xfrm>
          <a:off x="17106900" y="10239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143994</xdr:rowOff>
    </xdr:from>
    <xdr:to>
      <xdr:col>77</xdr:col>
      <xdr:colOff>44450</xdr:colOff>
      <xdr:row>59</xdr:row>
      <xdr:rowOff>152037</xdr:rowOff>
    </xdr:to>
    <xdr:cxnSp macro="">
      <xdr:nvCxnSpPr>
        <xdr:cNvPr id="329" name="直線コネクタ 328"/>
        <xdr:cNvCxnSpPr/>
      </xdr:nvCxnSpPr>
      <xdr:spPr>
        <a:xfrm flipV="1">
          <a:off x="15290800" y="102595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152037</xdr:rowOff>
    </xdr:to>
    <xdr:cxnSp macro="">
      <xdr:nvCxnSpPr>
        <xdr:cNvPr id="332" name="直線コネクタ 331"/>
        <xdr:cNvCxnSpPr/>
      </xdr:nvCxnSpPr>
      <xdr:spPr>
        <a:xfrm>
          <a:off x="14401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150888</xdr:rowOff>
    </xdr:to>
    <xdr:cxnSp macro="">
      <xdr:nvCxnSpPr>
        <xdr:cNvPr id="335" name="直線コネクタ 334"/>
        <xdr:cNvCxnSpPr/>
      </xdr:nvCxnSpPr>
      <xdr:spPr>
        <a:xfrm>
          <a:off x="13512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45" name="楕円 344"/>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9875</xdr:rowOff>
    </xdr:from>
    <xdr:ext cx="762000" cy="259045"/>
    <xdr:sp macro="" textlink="">
      <xdr:nvSpPr>
        <xdr:cNvPr id="346" name="定員管理の状況該当値テキスト"/>
        <xdr:cNvSpPr txBox="1"/>
      </xdr:nvSpPr>
      <xdr:spPr>
        <a:xfrm>
          <a:off x="17106900" y="101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93194</xdr:rowOff>
    </xdr:from>
    <xdr:to>
      <xdr:col>77</xdr:col>
      <xdr:colOff>95250</xdr:colOff>
      <xdr:row>60</xdr:row>
      <xdr:rowOff>23344</xdr:rowOff>
    </xdr:to>
    <xdr:sp macro="" textlink="">
      <xdr:nvSpPr>
        <xdr:cNvPr id="347" name="楕円 346"/>
        <xdr:cNvSpPr/>
      </xdr:nvSpPr>
      <xdr:spPr>
        <a:xfrm>
          <a:off x="16129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33521</xdr:rowOff>
    </xdr:from>
    <xdr:ext cx="736600" cy="259045"/>
    <xdr:sp macro="" textlink="">
      <xdr:nvSpPr>
        <xdr:cNvPr id="348" name="テキスト ボックス 347"/>
        <xdr:cNvSpPr txBox="1"/>
      </xdr:nvSpPr>
      <xdr:spPr>
        <a:xfrm>
          <a:off x="15798800" y="99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51" name="楕円 350"/>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52" name="テキスト ボックス 351"/>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96641</xdr:rowOff>
    </xdr:from>
    <xdr:to>
      <xdr:col>64</xdr:col>
      <xdr:colOff>152400</xdr:colOff>
      <xdr:row>60</xdr:row>
      <xdr:rowOff>26791</xdr:rowOff>
    </xdr:to>
    <xdr:sp macro="" textlink="">
      <xdr:nvSpPr>
        <xdr:cNvPr id="353" name="楕円 352"/>
        <xdr:cNvSpPr/>
      </xdr:nvSpPr>
      <xdr:spPr>
        <a:xfrm>
          <a:off x="13462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36968</xdr:rowOff>
    </xdr:from>
    <xdr:ext cx="762000" cy="259045"/>
    <xdr:sp macro="" textlink="">
      <xdr:nvSpPr>
        <xdr:cNvPr id="354" name="テキスト ボックス 353"/>
        <xdr:cNvSpPr txBox="1"/>
      </xdr:nvSpPr>
      <xdr:spPr>
        <a:xfrm>
          <a:off x="13131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３か年平均で算出するため、今回の増減は平成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年度と令和２年度の差が反映される。令和２年度は平成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年度と比して施設の改築経費等の増加により公債費に準ずる債務負担行為額が増加したため、単年度で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ポイントの上昇となり、その結果３か年平均で、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今後も公共施設の改修改築需要等が増大していく見込みのため、今後も比率の上昇が見込まれるが、将来を見据えた計画的な起債により健全な状態を維持していく。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102870</xdr:rowOff>
    </xdr:to>
    <xdr:cxnSp macro="">
      <xdr:nvCxnSpPr>
        <xdr:cNvPr id="383" name="直線コネクタ 382"/>
        <xdr:cNvCxnSpPr/>
      </xdr:nvCxnSpPr>
      <xdr:spPr>
        <a:xfrm>
          <a:off x="16179800" y="684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153670</xdr:rowOff>
    </xdr:to>
    <xdr:cxnSp macro="">
      <xdr:nvCxnSpPr>
        <xdr:cNvPr id="386" name="直線コネクタ 385"/>
        <xdr:cNvCxnSpPr/>
      </xdr:nvCxnSpPr>
      <xdr:spPr>
        <a:xfrm>
          <a:off x="15290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9" name="直線コネクタ 388"/>
        <xdr:cNvCxnSpPr/>
      </xdr:nvCxnSpPr>
      <xdr:spPr>
        <a:xfrm>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92" name="直線コネクタ 391"/>
        <xdr:cNvCxnSpPr/>
      </xdr:nvCxnSpPr>
      <xdr:spPr>
        <a:xfrm flipV="1">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2" name="楕円 40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3"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これまで、着実な公債償還による地方債現在高の縮減や、決算剰余金の基金繰入等による財政調整基金の積立により、将来負担の軽減と充当可能財源の確保に努めてきた。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基金等の充当可能財源が地方債現在高等の将来負担額上回っているため、将来負担比率は負の数値となり、前年度と同様「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」となる。今後も、持続可能な財政運営により財政健全化の維持・向上を目指す。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これは、会計年度任用職員制度導入による職員給等の増により、分子の人件費が前年度比で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減を上回ったことによるものである。今後も引き続き人件費の抑制に努める。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37</xdr:row>
      <xdr:rowOff>44450</xdr:rowOff>
    </xdr:to>
    <xdr:cxnSp macro="">
      <xdr:nvCxnSpPr>
        <xdr:cNvPr id="66" name="直線コネクタ 65"/>
        <xdr:cNvCxnSpPr/>
      </xdr:nvCxnSpPr>
      <xdr:spPr>
        <a:xfrm>
          <a:off x="3987800" y="6210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88900</xdr:rowOff>
    </xdr:to>
    <xdr:cxnSp macro="">
      <xdr:nvCxnSpPr>
        <xdr:cNvPr id="69" name="直線コネクタ 68"/>
        <xdr:cNvCxnSpPr/>
      </xdr:nvCxnSpPr>
      <xdr:spPr>
        <a:xfrm flipV="1">
          <a:off x="3098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114300</xdr:rowOff>
    </xdr:to>
    <xdr:cxnSp macro="">
      <xdr:nvCxnSpPr>
        <xdr:cNvPr id="72" name="直線コネクタ 71"/>
        <xdr:cNvCxnSpPr/>
      </xdr:nvCxnSpPr>
      <xdr:spPr>
        <a:xfrm flipV="1">
          <a:off x="2209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114300</xdr:rowOff>
    </xdr:from>
    <xdr:to>
      <xdr:col>11</xdr:col>
      <xdr:colOff>9525</xdr:colOff>
      <xdr:row>37</xdr:row>
      <xdr:rowOff>19050</xdr:rowOff>
    </xdr:to>
    <xdr:cxnSp macro="">
      <xdr:nvCxnSpPr>
        <xdr:cNvPr id="75" name="直線コネクタ 74"/>
        <xdr:cNvCxnSpPr/>
      </xdr:nvCxnSpPr>
      <xdr:spPr>
        <a:xfrm flipV="1">
          <a:off x="13208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1" name="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54627</xdr:rowOff>
    </xdr:from>
    <xdr:ext cx="762000" cy="259045"/>
    <xdr:sp macro="" textlink="">
      <xdr:nvSpPr>
        <xdr:cNvPr id="94" name="テキスト ボックス 93"/>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物件費に係る経常収支比率は前年度比同率であった。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これは、分母である歳入経常一般財源の減があったたものの、分子である物件費が、会計年度任用職員制度の導入による臨時職員賃金が皆減などによる減があったことによるものである。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今後は委託化の推進等により物件費が増加することが見込まれるが、適正な執行に努めていく。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102507</xdr:rowOff>
    </xdr:to>
    <xdr:cxnSp macro="">
      <xdr:nvCxnSpPr>
        <xdr:cNvPr id="129" name="直線コネクタ 128"/>
        <xdr:cNvCxnSpPr/>
      </xdr:nvCxnSpPr>
      <xdr:spPr>
        <a:xfrm>
          <a:off x="15671800" y="233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2" name="直線コネクタ 131"/>
        <xdr:cNvCxnSpPr/>
      </xdr:nvCxnSpPr>
      <xdr:spPr>
        <a:xfrm>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xdr:cNvCxnSpPr/>
      </xdr:nvCxnSpPr>
      <xdr:spPr>
        <a:xfrm>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69850</xdr:rowOff>
    </xdr:to>
    <xdr:cxnSp macro="">
      <xdr:nvCxnSpPr>
        <xdr:cNvPr id="138" name="直線コネクタ 137"/>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これは、分子である扶助費は子ども医療費助成の減等により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の減となったが、分母である歳入経常一般財源の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62</xdr:row>
      <xdr:rowOff>18143</xdr:rowOff>
    </xdr:to>
    <xdr:cxnSp macro="">
      <xdr:nvCxnSpPr>
        <xdr:cNvPr id="192" name="直線コネクタ 191"/>
        <xdr:cNvCxnSpPr/>
      </xdr:nvCxnSpPr>
      <xdr:spPr>
        <a:xfrm>
          <a:off x="3987800" y="1060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146050</xdr:rowOff>
    </xdr:from>
    <xdr:to>
      <xdr:col>19</xdr:col>
      <xdr:colOff>187325</xdr:colOff>
      <xdr:row>61</xdr:row>
      <xdr:rowOff>146050</xdr:rowOff>
    </xdr:to>
    <xdr:cxnSp macro="">
      <xdr:nvCxnSpPr>
        <xdr:cNvPr id="195" name="直線コネクタ 194"/>
        <xdr:cNvCxnSpPr/>
      </xdr:nvCxnSpPr>
      <xdr:spPr>
        <a:xfrm>
          <a:off x="30988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61</xdr:row>
      <xdr:rowOff>167822</xdr:rowOff>
    </xdr:to>
    <xdr:cxnSp macro="">
      <xdr:nvCxnSpPr>
        <xdr:cNvPr id="198" name="直線コネクタ 197"/>
        <xdr:cNvCxnSpPr/>
      </xdr:nvCxnSpPr>
      <xdr:spPr>
        <a:xfrm flipV="1">
          <a:off x="2209800" y="10604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80735</xdr:rowOff>
    </xdr:from>
    <xdr:to>
      <xdr:col>11</xdr:col>
      <xdr:colOff>9525</xdr:colOff>
      <xdr:row>61</xdr:row>
      <xdr:rowOff>167822</xdr:rowOff>
    </xdr:to>
    <xdr:cxnSp macro="">
      <xdr:nvCxnSpPr>
        <xdr:cNvPr id="201" name="直線コネクタ 200"/>
        <xdr:cNvCxnSpPr/>
      </xdr:nvCxnSpPr>
      <xdr:spPr>
        <a:xfrm>
          <a:off x="1320800" y="1053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138793</xdr:rowOff>
    </xdr:from>
    <xdr:to>
      <xdr:col>24</xdr:col>
      <xdr:colOff>76200</xdr:colOff>
      <xdr:row>62</xdr:row>
      <xdr:rowOff>68943</xdr:rowOff>
    </xdr:to>
    <xdr:sp macro="" textlink="">
      <xdr:nvSpPr>
        <xdr:cNvPr id="211" name="楕円 210"/>
        <xdr:cNvSpPr/>
      </xdr:nvSpPr>
      <xdr:spPr>
        <a:xfrm>
          <a:off x="47752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47370</xdr:rowOff>
    </xdr:from>
    <xdr:ext cx="762000" cy="259045"/>
    <xdr:sp macro="" textlink="">
      <xdr:nvSpPr>
        <xdr:cNvPr id="212" name="扶助費該当値テキスト"/>
        <xdr:cNvSpPr txBox="1"/>
      </xdr:nvSpPr>
      <xdr:spPr>
        <a:xfrm>
          <a:off x="4914900" y="105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95250</xdr:rowOff>
    </xdr:from>
    <xdr:to>
      <xdr:col>20</xdr:col>
      <xdr:colOff>38100</xdr:colOff>
      <xdr:row>62</xdr:row>
      <xdr:rowOff>25400</xdr:rowOff>
    </xdr:to>
    <xdr:sp macro="" textlink="">
      <xdr:nvSpPr>
        <xdr:cNvPr id="213" name="楕円 212"/>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10177</xdr:rowOff>
    </xdr:from>
    <xdr:ext cx="736600" cy="259045"/>
    <xdr:sp macro="" textlink="">
      <xdr:nvSpPr>
        <xdr:cNvPr id="214" name="テキスト ボックス 213"/>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5" name="楕円 214"/>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6" name="テキスト ボックス 215"/>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17" name="楕円 216"/>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8" name="テキスト ボックス 217"/>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29935</xdr:rowOff>
    </xdr:from>
    <xdr:to>
      <xdr:col>6</xdr:col>
      <xdr:colOff>171450</xdr:colOff>
      <xdr:row>61</xdr:row>
      <xdr:rowOff>131535</xdr:rowOff>
    </xdr:to>
    <xdr:sp macro="" textlink="">
      <xdr:nvSpPr>
        <xdr:cNvPr id="219" name="楕円 218"/>
        <xdr:cNvSpPr/>
      </xdr:nvSpPr>
      <xdr:spPr>
        <a:xfrm>
          <a:off x="1270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116312</xdr:rowOff>
    </xdr:from>
    <xdr:ext cx="762000" cy="259045"/>
    <xdr:sp macro="" textlink="">
      <xdr:nvSpPr>
        <xdr:cNvPr id="220" name="テキスト ボックス 219"/>
        <xdr:cNvSpPr txBox="1"/>
      </xdr:nvSpPr>
      <xdr:spPr>
        <a:xfrm>
          <a:off x="939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これは、分子の多くを占める繰出金が、後期高齢者会計繰出金の増などにより前年度比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今後も、介護保険会計や後期高齢者医療会計など、高齢化の進展により繰出金が増加していくことが見込まれるが、介護要望の充実や医療費の適正化等に取り組んでいく。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59</xdr:row>
      <xdr:rowOff>50800</xdr:rowOff>
    </xdr:to>
    <xdr:cxnSp macro="">
      <xdr:nvCxnSpPr>
        <xdr:cNvPr id="253" name="直線コネクタ 252"/>
        <xdr:cNvCxnSpPr/>
      </xdr:nvCxnSpPr>
      <xdr:spPr>
        <a:xfrm>
          <a:off x="15671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xdr:rowOff>
    </xdr:to>
    <xdr:cxnSp macro="">
      <xdr:nvCxnSpPr>
        <xdr:cNvPr id="256" name="直線コネクタ 255"/>
        <xdr:cNvCxnSpPr/>
      </xdr:nvCxnSpPr>
      <xdr:spPr>
        <a:xfrm flipV="1">
          <a:off x="14782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9" name="直線コネクタ 258"/>
        <xdr:cNvCxnSpPr/>
      </xdr:nvCxnSpPr>
      <xdr:spPr>
        <a:xfrm>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2" name="直線コネクタ 261"/>
        <xdr:cNvCxnSpPr/>
      </xdr:nvCxnSpPr>
      <xdr:spPr>
        <a:xfrm flipV="1">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5" name="テキスト ボックス 274"/>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これは、分子である補助費等が産業融資あっせん経費、清掃一部事務組合分担金などの増加により</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増と、分母である歳入経常一般財源の</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減を上回ったことによるものである。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補助費については、３年毎の見直しを行っており、今後も適正な執行に努めていく。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88900</xdr:rowOff>
    </xdr:to>
    <xdr:cxnSp macro="">
      <xdr:nvCxnSpPr>
        <xdr:cNvPr id="314" name="直線コネクタ 313"/>
        <xdr:cNvCxnSpPr/>
      </xdr:nvCxnSpPr>
      <xdr:spPr>
        <a:xfrm>
          <a:off x="15671800" y="597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50800</xdr:rowOff>
    </xdr:to>
    <xdr:cxnSp macro="">
      <xdr:nvCxnSpPr>
        <xdr:cNvPr id="317" name="直線コネクタ 316"/>
        <xdr:cNvCxnSpPr/>
      </xdr:nvCxnSpPr>
      <xdr:spPr>
        <a:xfrm flipV="1">
          <a:off x="14782800" y="597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50800</xdr:rowOff>
    </xdr:from>
    <xdr:to>
      <xdr:col>73</xdr:col>
      <xdr:colOff>180975</xdr:colOff>
      <xdr:row>35</xdr:row>
      <xdr:rowOff>127000</xdr:rowOff>
    </xdr:to>
    <xdr:cxnSp macro="">
      <xdr:nvCxnSpPr>
        <xdr:cNvPr id="320" name="直線コネクタ 319"/>
        <xdr:cNvCxnSpPr/>
      </xdr:nvCxnSpPr>
      <xdr:spPr>
        <a:xfrm flipV="1">
          <a:off x="13893800" y="605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3" name="直線コネクタ 322"/>
        <xdr:cNvCxnSpPr/>
      </xdr:nvCxnSpPr>
      <xdr:spPr>
        <a:xfrm flipV="1">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0</xdr:rowOff>
    </xdr:from>
    <xdr:to>
      <xdr:col>74</xdr:col>
      <xdr:colOff>31750</xdr:colOff>
      <xdr:row>35</xdr:row>
      <xdr:rowOff>101600</xdr:rowOff>
    </xdr:to>
    <xdr:sp macro="" textlink="">
      <xdr:nvSpPr>
        <xdr:cNvPr id="337" name="楕円 336"/>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111777</xdr:rowOff>
    </xdr:from>
    <xdr:ext cx="762000" cy="259045"/>
    <xdr:sp macro="" textlink="">
      <xdr:nvSpPr>
        <xdr:cNvPr id="338" name="テキスト ボックス 337"/>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公債費に係る経常収支比率は、元利償還金が減少したことから、前年度比で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今後は、公共施設の膨大な改修改築需要への対応などで、比率の増加が見込まれるが、将来を見据えた計画的な起債により健全な状態を維持していく。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4" name="直線コネクタ 373"/>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146050</xdr:rowOff>
    </xdr:to>
    <xdr:cxnSp macro="">
      <xdr:nvCxnSpPr>
        <xdr:cNvPr id="377" name="直線コネクタ 376"/>
        <xdr:cNvCxnSpPr/>
      </xdr:nvCxnSpPr>
      <xdr:spPr>
        <a:xfrm flipV="1">
          <a:off x="3098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xdr:rowOff>
    </xdr:to>
    <xdr:cxnSp macro="">
      <xdr:nvCxnSpPr>
        <xdr:cNvPr id="380" name="直線コネクタ 379"/>
        <xdr:cNvCxnSpPr/>
      </xdr:nvCxnSpPr>
      <xdr:spPr>
        <a:xfrm flipV="1">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83" name="直線コネクタ 382"/>
        <xdr:cNvCxnSpPr/>
      </xdr:nvCxnSpPr>
      <xdr:spPr>
        <a:xfrm>
          <a:off x="1320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3" name="楕円 392"/>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4"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7" name="楕円 396"/>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8" name="テキスト ボックス 397"/>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分子である歳出充当経常一般財源は、会計年度任用職員制度の導入等による人件費の増などにより前年度比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増となった一方、分母である歳入経常一般財源が、地方法人税の一部国税化などの影響により、前年度比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と大幅に減少し、前年度比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今後も適正な執行管理に努めていく。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79</xdr:row>
      <xdr:rowOff>129721</xdr:rowOff>
    </xdr:to>
    <xdr:cxnSp macro="">
      <xdr:nvCxnSpPr>
        <xdr:cNvPr id="437" name="直線コネクタ 436"/>
        <xdr:cNvCxnSpPr/>
      </xdr:nvCxnSpPr>
      <xdr:spPr>
        <a:xfrm>
          <a:off x="15671800" y="133477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83457</xdr:rowOff>
    </xdr:to>
    <xdr:cxnSp macro="">
      <xdr:nvCxnSpPr>
        <xdr:cNvPr id="440" name="直線コネクタ 439"/>
        <xdr:cNvCxnSpPr/>
      </xdr:nvCxnSpPr>
      <xdr:spPr>
        <a:xfrm flipV="1">
          <a:off x="14782800" y="1334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83457</xdr:rowOff>
    </xdr:from>
    <xdr:to>
      <xdr:col>73</xdr:col>
      <xdr:colOff>180975</xdr:colOff>
      <xdr:row>78</xdr:row>
      <xdr:rowOff>148771</xdr:rowOff>
    </xdr:to>
    <xdr:cxnSp macro="">
      <xdr:nvCxnSpPr>
        <xdr:cNvPr id="443" name="直線コネクタ 442"/>
        <xdr:cNvCxnSpPr/>
      </xdr:nvCxnSpPr>
      <xdr:spPr>
        <a:xfrm flipV="1">
          <a:off x="13893800" y="13456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148771</xdr:rowOff>
    </xdr:from>
    <xdr:to>
      <xdr:col>69</xdr:col>
      <xdr:colOff>92075</xdr:colOff>
      <xdr:row>78</xdr:row>
      <xdr:rowOff>148771</xdr:rowOff>
    </xdr:to>
    <xdr:cxnSp macro="">
      <xdr:nvCxnSpPr>
        <xdr:cNvPr id="446" name="直線コネクタ 445"/>
        <xdr:cNvCxnSpPr/>
      </xdr:nvCxnSpPr>
      <xdr:spPr>
        <a:xfrm>
          <a:off x="13004800" y="13521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6" name="楕円 455"/>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7"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8" name="楕円 45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9" name="テキスト ボックス 45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0" name="楕円 459"/>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1" name="テキスト ボックス 460"/>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97971</xdr:rowOff>
    </xdr:from>
    <xdr:to>
      <xdr:col>69</xdr:col>
      <xdr:colOff>142875</xdr:colOff>
      <xdr:row>79</xdr:row>
      <xdr:rowOff>28121</xdr:rowOff>
    </xdr:to>
    <xdr:sp macro="" textlink="">
      <xdr:nvSpPr>
        <xdr:cNvPr id="462" name="楕円 461"/>
        <xdr:cNvSpPr/>
      </xdr:nvSpPr>
      <xdr:spPr>
        <a:xfrm>
          <a:off x="13843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12898</xdr:rowOff>
    </xdr:from>
    <xdr:ext cx="762000" cy="259045"/>
    <xdr:sp macro="" textlink="">
      <xdr:nvSpPr>
        <xdr:cNvPr id="463" name="テキスト ボックス 462"/>
        <xdr:cNvSpPr txBox="1"/>
      </xdr:nvSpPr>
      <xdr:spPr>
        <a:xfrm>
          <a:off x="13512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97971</xdr:rowOff>
    </xdr:from>
    <xdr:to>
      <xdr:col>65</xdr:col>
      <xdr:colOff>53975</xdr:colOff>
      <xdr:row>79</xdr:row>
      <xdr:rowOff>28121</xdr:rowOff>
    </xdr:to>
    <xdr:sp macro="" textlink="">
      <xdr:nvSpPr>
        <xdr:cNvPr id="464" name="楕円 463"/>
        <xdr:cNvSpPr/>
      </xdr:nvSpPr>
      <xdr:spPr>
        <a:xfrm>
          <a:off x="12954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12898</xdr:rowOff>
    </xdr:from>
    <xdr:ext cx="762000" cy="259045"/>
    <xdr:sp macro="" textlink="">
      <xdr:nvSpPr>
        <xdr:cNvPr id="465" name="テキスト ボックス 464"/>
        <xdr:cNvSpPr txBox="1"/>
      </xdr:nvSpPr>
      <xdr:spPr>
        <a:xfrm>
          <a:off x="12623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143851</xdr:rowOff>
    </xdr:from>
    <xdr:to>
      <xdr:col>29</xdr:col>
      <xdr:colOff>127000</xdr:colOff>
      <xdr:row>18</xdr:row>
      <xdr:rowOff>159842</xdr:rowOff>
    </xdr:to>
    <xdr:cxnSp macro="">
      <xdr:nvCxnSpPr>
        <xdr:cNvPr id="52" name="直線コネクタ 51"/>
        <xdr:cNvCxnSpPr/>
      </xdr:nvCxnSpPr>
      <xdr:spPr bwMode="auto">
        <a:xfrm flipV="1">
          <a:off x="5003800" y="3277576"/>
          <a:ext cx="6477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158808</xdr:rowOff>
    </xdr:from>
    <xdr:to>
      <xdr:col>26</xdr:col>
      <xdr:colOff>50800</xdr:colOff>
      <xdr:row>18</xdr:row>
      <xdr:rowOff>159842</xdr:rowOff>
    </xdr:to>
    <xdr:cxnSp macro="">
      <xdr:nvCxnSpPr>
        <xdr:cNvPr id="55" name="直線コネクタ 54"/>
        <xdr:cNvCxnSpPr/>
      </xdr:nvCxnSpPr>
      <xdr:spPr bwMode="auto">
        <a:xfrm>
          <a:off x="4305300" y="3292533"/>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156043</xdr:rowOff>
    </xdr:from>
    <xdr:to>
      <xdr:col>22</xdr:col>
      <xdr:colOff>114300</xdr:colOff>
      <xdr:row>18</xdr:row>
      <xdr:rowOff>158808</xdr:rowOff>
    </xdr:to>
    <xdr:cxnSp macro="">
      <xdr:nvCxnSpPr>
        <xdr:cNvPr id="58" name="直線コネクタ 57"/>
        <xdr:cNvCxnSpPr/>
      </xdr:nvCxnSpPr>
      <xdr:spPr bwMode="auto">
        <a:xfrm>
          <a:off x="36068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154976</xdr:rowOff>
    </xdr:from>
    <xdr:to>
      <xdr:col>18</xdr:col>
      <xdr:colOff>177800</xdr:colOff>
      <xdr:row>18</xdr:row>
      <xdr:rowOff>156043</xdr:rowOff>
    </xdr:to>
    <xdr:cxnSp macro="">
      <xdr:nvCxnSpPr>
        <xdr:cNvPr id="61" name="直線コネクタ 60"/>
        <xdr:cNvCxnSpPr/>
      </xdr:nvCxnSpPr>
      <xdr:spPr bwMode="auto">
        <a:xfrm>
          <a:off x="2908300" y="32887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93051</xdr:rowOff>
    </xdr:from>
    <xdr:to>
      <xdr:col>29</xdr:col>
      <xdr:colOff>177800</xdr:colOff>
      <xdr:row>19</xdr:row>
      <xdr:rowOff>23201</xdr:rowOff>
    </xdr:to>
    <xdr:sp macro="" textlink="">
      <xdr:nvSpPr>
        <xdr:cNvPr id="71" name="楕円 70"/>
        <xdr:cNvSpPr/>
      </xdr:nvSpPr>
      <xdr:spPr bwMode="auto">
        <a:xfrm>
          <a:off x="56007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109042</xdr:rowOff>
    </xdr:from>
    <xdr:to>
      <xdr:col>26</xdr:col>
      <xdr:colOff>101600</xdr:colOff>
      <xdr:row>19</xdr:row>
      <xdr:rowOff>39192</xdr:rowOff>
    </xdr:to>
    <xdr:sp macro="" textlink="">
      <xdr:nvSpPr>
        <xdr:cNvPr id="73" name="楕円 72"/>
        <xdr:cNvSpPr/>
      </xdr:nvSpPr>
      <xdr:spPr bwMode="auto">
        <a:xfrm>
          <a:off x="49530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23969</xdr:rowOff>
    </xdr:from>
    <xdr:ext cx="736600" cy="259045"/>
    <xdr:sp macro="" textlink="">
      <xdr:nvSpPr>
        <xdr:cNvPr id="74" name="テキスト ボックス 73"/>
        <xdr:cNvSpPr txBox="1"/>
      </xdr:nvSpPr>
      <xdr:spPr>
        <a:xfrm>
          <a:off x="4622800" y="332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108008</xdr:rowOff>
    </xdr:from>
    <xdr:to>
      <xdr:col>22</xdr:col>
      <xdr:colOff>165100</xdr:colOff>
      <xdr:row>19</xdr:row>
      <xdr:rowOff>38158</xdr:rowOff>
    </xdr:to>
    <xdr:sp macro="" textlink="">
      <xdr:nvSpPr>
        <xdr:cNvPr id="75" name="楕円 74"/>
        <xdr:cNvSpPr/>
      </xdr:nvSpPr>
      <xdr:spPr bwMode="auto">
        <a:xfrm>
          <a:off x="42545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22935</xdr:rowOff>
    </xdr:from>
    <xdr:ext cx="762000" cy="259045"/>
    <xdr:sp macro="" textlink="">
      <xdr:nvSpPr>
        <xdr:cNvPr id="76" name="テキスト ボックス 75"/>
        <xdr:cNvSpPr txBox="1"/>
      </xdr:nvSpPr>
      <xdr:spPr>
        <a:xfrm>
          <a:off x="3924300" y="33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105243</xdr:rowOff>
    </xdr:from>
    <xdr:to>
      <xdr:col>19</xdr:col>
      <xdr:colOff>38100</xdr:colOff>
      <xdr:row>19</xdr:row>
      <xdr:rowOff>35393</xdr:rowOff>
    </xdr:to>
    <xdr:sp macro="" textlink="">
      <xdr:nvSpPr>
        <xdr:cNvPr id="77" name="楕円 76"/>
        <xdr:cNvSpPr/>
      </xdr:nvSpPr>
      <xdr:spPr bwMode="auto">
        <a:xfrm>
          <a:off x="35560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20170</xdr:rowOff>
    </xdr:from>
    <xdr:ext cx="762000" cy="259045"/>
    <xdr:sp macro="" textlink="">
      <xdr:nvSpPr>
        <xdr:cNvPr id="78" name="テキスト ボックス 77"/>
        <xdr:cNvSpPr txBox="1"/>
      </xdr:nvSpPr>
      <xdr:spPr>
        <a:xfrm>
          <a:off x="32258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104176</xdr:rowOff>
    </xdr:from>
    <xdr:to>
      <xdr:col>15</xdr:col>
      <xdr:colOff>101600</xdr:colOff>
      <xdr:row>19</xdr:row>
      <xdr:rowOff>34326</xdr:rowOff>
    </xdr:to>
    <xdr:sp macro="" textlink="">
      <xdr:nvSpPr>
        <xdr:cNvPr id="79" name="楕円 78"/>
        <xdr:cNvSpPr/>
      </xdr:nvSpPr>
      <xdr:spPr bwMode="auto">
        <a:xfrm>
          <a:off x="28575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19103</xdr:rowOff>
    </xdr:from>
    <xdr:ext cx="762000" cy="259045"/>
    <xdr:sp macro="" textlink="">
      <xdr:nvSpPr>
        <xdr:cNvPr id="80" name="テキスト ボックス 79"/>
        <xdr:cNvSpPr txBox="1"/>
      </xdr:nvSpPr>
      <xdr:spPr>
        <a:xfrm>
          <a:off x="2527300" y="3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213868</xdr:rowOff>
    </xdr:from>
    <xdr:to>
      <xdr:col>29</xdr:col>
      <xdr:colOff>127000</xdr:colOff>
      <xdr:row>36</xdr:row>
      <xdr:rowOff>4318</xdr:rowOff>
    </xdr:to>
    <xdr:cxnSp macro="">
      <xdr:nvCxnSpPr>
        <xdr:cNvPr id="111" name="直線コネクタ 110"/>
        <xdr:cNvCxnSpPr/>
      </xdr:nvCxnSpPr>
      <xdr:spPr bwMode="auto">
        <a:xfrm flipV="1">
          <a:off x="5003800" y="6824218"/>
          <a:ext cx="647700" cy="13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4318</xdr:rowOff>
    </xdr:from>
    <xdr:to>
      <xdr:col>26</xdr:col>
      <xdr:colOff>50800</xdr:colOff>
      <xdr:row>36</xdr:row>
      <xdr:rowOff>45009</xdr:rowOff>
    </xdr:to>
    <xdr:cxnSp macro="">
      <xdr:nvCxnSpPr>
        <xdr:cNvPr id="114" name="直線コネクタ 113"/>
        <xdr:cNvCxnSpPr/>
      </xdr:nvCxnSpPr>
      <xdr:spPr bwMode="auto">
        <a:xfrm flipV="1">
          <a:off x="4305300" y="6957568"/>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45009</xdr:rowOff>
    </xdr:from>
    <xdr:to>
      <xdr:col>22</xdr:col>
      <xdr:colOff>114300</xdr:colOff>
      <xdr:row>36</xdr:row>
      <xdr:rowOff>123799</xdr:rowOff>
    </xdr:to>
    <xdr:cxnSp macro="">
      <xdr:nvCxnSpPr>
        <xdr:cNvPr id="117" name="直線コネクタ 116"/>
        <xdr:cNvCxnSpPr/>
      </xdr:nvCxnSpPr>
      <xdr:spPr bwMode="auto">
        <a:xfrm flipV="1">
          <a:off x="3606800" y="6998259"/>
          <a:ext cx="698500" cy="7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123799</xdr:rowOff>
    </xdr:from>
    <xdr:to>
      <xdr:col>18</xdr:col>
      <xdr:colOff>177800</xdr:colOff>
      <xdr:row>37</xdr:row>
      <xdr:rowOff>1422</xdr:rowOff>
    </xdr:to>
    <xdr:cxnSp macro="">
      <xdr:nvCxnSpPr>
        <xdr:cNvPr id="120" name="直線コネクタ 119"/>
        <xdr:cNvCxnSpPr/>
      </xdr:nvCxnSpPr>
      <xdr:spPr bwMode="auto">
        <a:xfrm flipV="1">
          <a:off x="2908300" y="70770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163068</xdr:rowOff>
    </xdr:from>
    <xdr:to>
      <xdr:col>29</xdr:col>
      <xdr:colOff>177800</xdr:colOff>
      <xdr:row>35</xdr:row>
      <xdr:rowOff>264668</xdr:rowOff>
    </xdr:to>
    <xdr:sp macro="" textlink="">
      <xdr:nvSpPr>
        <xdr:cNvPr id="130" name="楕円 129"/>
        <xdr:cNvSpPr/>
      </xdr:nvSpPr>
      <xdr:spPr bwMode="auto">
        <a:xfrm>
          <a:off x="5600700" y="677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8145</xdr:rowOff>
    </xdr:from>
    <xdr:ext cx="762000" cy="259045"/>
    <xdr:sp macro="" textlink="">
      <xdr:nvSpPr>
        <xdr:cNvPr id="131" name="人口1人当たり決算額の推移該当値テキスト445"/>
        <xdr:cNvSpPr txBox="1"/>
      </xdr:nvSpPr>
      <xdr:spPr>
        <a:xfrm>
          <a:off x="5740400" y="66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296418</xdr:rowOff>
    </xdr:from>
    <xdr:to>
      <xdr:col>26</xdr:col>
      <xdr:colOff>101600</xdr:colOff>
      <xdr:row>36</xdr:row>
      <xdr:rowOff>55118</xdr:rowOff>
    </xdr:to>
    <xdr:sp macro="" textlink="">
      <xdr:nvSpPr>
        <xdr:cNvPr id="132" name="楕円 131"/>
        <xdr:cNvSpPr/>
      </xdr:nvSpPr>
      <xdr:spPr bwMode="auto">
        <a:xfrm>
          <a:off x="4953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65295</xdr:rowOff>
    </xdr:from>
    <xdr:ext cx="736600" cy="259045"/>
    <xdr:sp macro="" textlink="">
      <xdr:nvSpPr>
        <xdr:cNvPr id="133" name="テキスト ボックス 132"/>
        <xdr:cNvSpPr txBox="1"/>
      </xdr:nvSpPr>
      <xdr:spPr>
        <a:xfrm>
          <a:off x="4622800" y="667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337109</xdr:rowOff>
    </xdr:from>
    <xdr:to>
      <xdr:col>22</xdr:col>
      <xdr:colOff>165100</xdr:colOff>
      <xdr:row>36</xdr:row>
      <xdr:rowOff>95809</xdr:rowOff>
    </xdr:to>
    <xdr:sp macro="" textlink="">
      <xdr:nvSpPr>
        <xdr:cNvPr id="134" name="楕円 133"/>
        <xdr:cNvSpPr/>
      </xdr:nvSpPr>
      <xdr:spPr bwMode="auto">
        <a:xfrm>
          <a:off x="42545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105986</xdr:rowOff>
    </xdr:from>
    <xdr:ext cx="762000" cy="259045"/>
    <xdr:sp macro="" textlink="">
      <xdr:nvSpPr>
        <xdr:cNvPr id="135" name="テキスト ボックス 134"/>
        <xdr:cNvSpPr txBox="1"/>
      </xdr:nvSpPr>
      <xdr:spPr>
        <a:xfrm>
          <a:off x="3924300" y="67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72999</xdr:rowOff>
    </xdr:from>
    <xdr:to>
      <xdr:col>19</xdr:col>
      <xdr:colOff>38100</xdr:colOff>
      <xdr:row>37</xdr:row>
      <xdr:rowOff>3149</xdr:rowOff>
    </xdr:to>
    <xdr:sp macro="" textlink="">
      <xdr:nvSpPr>
        <xdr:cNvPr id="136" name="楕円 135"/>
        <xdr:cNvSpPr/>
      </xdr:nvSpPr>
      <xdr:spPr bwMode="auto">
        <a:xfrm>
          <a:off x="3556000" y="702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159376</xdr:rowOff>
    </xdr:from>
    <xdr:ext cx="762000" cy="259045"/>
    <xdr:sp macro="" textlink="">
      <xdr:nvSpPr>
        <xdr:cNvPr id="137" name="テキスト ボックス 136"/>
        <xdr:cNvSpPr txBox="1"/>
      </xdr:nvSpPr>
      <xdr:spPr>
        <a:xfrm>
          <a:off x="3225800" y="71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122072</xdr:rowOff>
    </xdr:from>
    <xdr:to>
      <xdr:col>15</xdr:col>
      <xdr:colOff>101600</xdr:colOff>
      <xdr:row>37</xdr:row>
      <xdr:rowOff>52222</xdr:rowOff>
    </xdr:to>
    <xdr:sp macro="" textlink="">
      <xdr:nvSpPr>
        <xdr:cNvPr id="138" name="楕円 137"/>
        <xdr:cNvSpPr/>
      </xdr:nvSpPr>
      <xdr:spPr bwMode="auto">
        <a:xfrm>
          <a:off x="2857500" y="707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36999</xdr:rowOff>
    </xdr:from>
    <xdr:ext cx="762000" cy="259045"/>
    <xdr:sp macro="" textlink="">
      <xdr:nvSpPr>
        <xdr:cNvPr id="139" name="テキスト ボックス 138"/>
        <xdr:cNvSpPr txBox="1"/>
      </xdr:nvSpPr>
      <xdr:spPr>
        <a:xfrm>
          <a:off x="2527300" y="71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111571</xdr:rowOff>
    </xdr:from>
    <xdr:to>
      <xdr:col>24</xdr:col>
      <xdr:colOff>63500</xdr:colOff>
      <xdr:row>37</xdr:row>
      <xdr:rowOff>137871</xdr:rowOff>
    </xdr:to>
    <xdr:cxnSp macro="">
      <xdr:nvCxnSpPr>
        <xdr:cNvPr id="63" name="直線コネクタ 62"/>
        <xdr:cNvCxnSpPr/>
      </xdr:nvCxnSpPr>
      <xdr:spPr>
        <a:xfrm flipV="1">
          <a:off x="3797300" y="6455221"/>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137871</xdr:rowOff>
    </xdr:from>
    <xdr:to>
      <xdr:col>19</xdr:col>
      <xdr:colOff>177800</xdr:colOff>
      <xdr:row>37</xdr:row>
      <xdr:rowOff>139537</xdr:rowOff>
    </xdr:to>
    <xdr:cxnSp macro="">
      <xdr:nvCxnSpPr>
        <xdr:cNvPr id="66" name="直線コネクタ 65"/>
        <xdr:cNvCxnSpPr/>
      </xdr:nvCxnSpPr>
      <xdr:spPr>
        <a:xfrm flipV="1">
          <a:off x="2908300" y="648152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139537</xdr:rowOff>
    </xdr:from>
    <xdr:to>
      <xdr:col>15</xdr:col>
      <xdr:colOff>50800</xdr:colOff>
      <xdr:row>37</xdr:row>
      <xdr:rowOff>142204</xdr:rowOff>
    </xdr:to>
    <xdr:cxnSp macro="">
      <xdr:nvCxnSpPr>
        <xdr:cNvPr id="69" name="直線コネクタ 68"/>
        <xdr:cNvCxnSpPr/>
      </xdr:nvCxnSpPr>
      <xdr:spPr>
        <a:xfrm flipV="1">
          <a:off x="2019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135727</xdr:rowOff>
    </xdr:from>
    <xdr:to>
      <xdr:col>10</xdr:col>
      <xdr:colOff>114300</xdr:colOff>
      <xdr:row>37</xdr:row>
      <xdr:rowOff>142204</xdr:rowOff>
    </xdr:to>
    <xdr:cxnSp macro="">
      <xdr:nvCxnSpPr>
        <xdr:cNvPr id="72" name="直線コネクタ 71"/>
        <xdr:cNvCxnSpPr/>
      </xdr:nvCxnSpPr>
      <xdr:spPr>
        <a:xfrm>
          <a:off x="1130300" y="647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60771</xdr:rowOff>
    </xdr:from>
    <xdr:to>
      <xdr:col>24</xdr:col>
      <xdr:colOff>114300</xdr:colOff>
      <xdr:row>37</xdr:row>
      <xdr:rowOff>162371</xdr:rowOff>
    </xdr:to>
    <xdr:sp macro="" textlink="">
      <xdr:nvSpPr>
        <xdr:cNvPr id="82" name="楕円 81"/>
        <xdr:cNvSpPr/>
      </xdr:nvSpPr>
      <xdr:spPr>
        <a:xfrm>
          <a:off x="4584700" y="64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87071</xdr:rowOff>
    </xdr:from>
    <xdr:to>
      <xdr:col>20</xdr:col>
      <xdr:colOff>38100</xdr:colOff>
      <xdr:row>38</xdr:row>
      <xdr:rowOff>17221</xdr:rowOff>
    </xdr:to>
    <xdr:sp macro="" textlink="">
      <xdr:nvSpPr>
        <xdr:cNvPr id="84" name="楕円 83"/>
        <xdr:cNvSpPr/>
      </xdr:nvSpPr>
      <xdr:spPr>
        <a:xfrm>
          <a:off x="3746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8348</xdr:rowOff>
    </xdr:from>
    <xdr:ext cx="534377" cy="259045"/>
    <xdr:sp macro="" textlink="">
      <xdr:nvSpPr>
        <xdr:cNvPr id="85" name="テキスト ボックス 84"/>
        <xdr:cNvSpPr txBox="1"/>
      </xdr:nvSpPr>
      <xdr:spPr>
        <a:xfrm>
          <a:off x="3530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88737</xdr:rowOff>
    </xdr:from>
    <xdr:to>
      <xdr:col>15</xdr:col>
      <xdr:colOff>101600</xdr:colOff>
      <xdr:row>38</xdr:row>
      <xdr:rowOff>18887</xdr:rowOff>
    </xdr:to>
    <xdr:sp macro="" textlink="">
      <xdr:nvSpPr>
        <xdr:cNvPr id="86" name="楕円 85"/>
        <xdr:cNvSpPr/>
      </xdr:nvSpPr>
      <xdr:spPr>
        <a:xfrm>
          <a:off x="2857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10013</xdr:rowOff>
    </xdr:from>
    <xdr:ext cx="534377" cy="259045"/>
    <xdr:sp macro="" textlink="">
      <xdr:nvSpPr>
        <xdr:cNvPr id="87" name="テキスト ボックス 86"/>
        <xdr:cNvSpPr txBox="1"/>
      </xdr:nvSpPr>
      <xdr:spPr>
        <a:xfrm>
          <a:off x="2641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91404</xdr:rowOff>
    </xdr:from>
    <xdr:to>
      <xdr:col>10</xdr:col>
      <xdr:colOff>165100</xdr:colOff>
      <xdr:row>38</xdr:row>
      <xdr:rowOff>21554</xdr:rowOff>
    </xdr:to>
    <xdr:sp macro="" textlink="">
      <xdr:nvSpPr>
        <xdr:cNvPr id="88" name="楕円 87"/>
        <xdr:cNvSpPr/>
      </xdr:nvSpPr>
      <xdr:spPr>
        <a:xfrm>
          <a:off x="1968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12681</xdr:rowOff>
    </xdr:from>
    <xdr:ext cx="534377" cy="259045"/>
    <xdr:sp macro="" textlink="">
      <xdr:nvSpPr>
        <xdr:cNvPr id="89" name="テキスト ボックス 88"/>
        <xdr:cNvSpPr txBox="1"/>
      </xdr:nvSpPr>
      <xdr:spPr>
        <a:xfrm>
          <a:off x="1752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84927</xdr:rowOff>
    </xdr:from>
    <xdr:to>
      <xdr:col>6</xdr:col>
      <xdr:colOff>38100</xdr:colOff>
      <xdr:row>38</xdr:row>
      <xdr:rowOff>15077</xdr:rowOff>
    </xdr:to>
    <xdr:sp macro="" textlink="">
      <xdr:nvSpPr>
        <xdr:cNvPr id="90" name="楕円 89"/>
        <xdr:cNvSpPr/>
      </xdr:nvSpPr>
      <xdr:spPr>
        <a:xfrm>
          <a:off x="1079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6204</xdr:rowOff>
    </xdr:from>
    <xdr:ext cx="534377" cy="259045"/>
    <xdr:sp macro="" textlink="">
      <xdr:nvSpPr>
        <xdr:cNvPr id="91" name="テキスト ボックス 90"/>
        <xdr:cNvSpPr txBox="1"/>
      </xdr:nvSpPr>
      <xdr:spPr>
        <a:xfrm>
          <a:off x="863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121496</xdr:rowOff>
    </xdr:from>
    <xdr:to>
      <xdr:col>24</xdr:col>
      <xdr:colOff>63500</xdr:colOff>
      <xdr:row>58</xdr:row>
      <xdr:rowOff>146116</xdr:rowOff>
    </xdr:to>
    <xdr:cxnSp macro="">
      <xdr:nvCxnSpPr>
        <xdr:cNvPr id="121" name="直線コネクタ 120"/>
        <xdr:cNvCxnSpPr/>
      </xdr:nvCxnSpPr>
      <xdr:spPr>
        <a:xfrm flipV="1">
          <a:off x="3797300" y="10065596"/>
          <a:ext cx="8382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146116</xdr:rowOff>
    </xdr:from>
    <xdr:to>
      <xdr:col>19</xdr:col>
      <xdr:colOff>177800</xdr:colOff>
      <xdr:row>59</xdr:row>
      <xdr:rowOff>4087</xdr:rowOff>
    </xdr:to>
    <xdr:cxnSp macro="">
      <xdr:nvCxnSpPr>
        <xdr:cNvPr id="124" name="直線コネクタ 123"/>
        <xdr:cNvCxnSpPr/>
      </xdr:nvCxnSpPr>
      <xdr:spPr>
        <a:xfrm flipV="1">
          <a:off x="2908300" y="10090216"/>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4087</xdr:rowOff>
    </xdr:from>
    <xdr:to>
      <xdr:col>15</xdr:col>
      <xdr:colOff>50800</xdr:colOff>
      <xdr:row>59</xdr:row>
      <xdr:rowOff>10335</xdr:rowOff>
    </xdr:to>
    <xdr:cxnSp macro="">
      <xdr:nvCxnSpPr>
        <xdr:cNvPr id="127" name="直線コネクタ 126"/>
        <xdr:cNvCxnSpPr/>
      </xdr:nvCxnSpPr>
      <xdr:spPr>
        <a:xfrm flipV="1">
          <a:off x="2019300" y="1011963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9954</xdr:rowOff>
    </xdr:from>
    <xdr:to>
      <xdr:col>10</xdr:col>
      <xdr:colOff>114300</xdr:colOff>
      <xdr:row>59</xdr:row>
      <xdr:rowOff>10335</xdr:rowOff>
    </xdr:to>
    <xdr:cxnSp macro="">
      <xdr:nvCxnSpPr>
        <xdr:cNvPr id="130" name="直線コネクタ 129"/>
        <xdr:cNvCxnSpPr/>
      </xdr:nvCxnSpPr>
      <xdr:spPr>
        <a:xfrm>
          <a:off x="1130300" y="101255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70696</xdr:rowOff>
    </xdr:from>
    <xdr:to>
      <xdr:col>24</xdr:col>
      <xdr:colOff>114300</xdr:colOff>
      <xdr:row>59</xdr:row>
      <xdr:rowOff>846</xdr:rowOff>
    </xdr:to>
    <xdr:sp macro="" textlink="">
      <xdr:nvSpPr>
        <xdr:cNvPr id="140" name="楕円 139"/>
        <xdr:cNvSpPr/>
      </xdr:nvSpPr>
      <xdr:spPr>
        <a:xfrm>
          <a:off x="4584700" y="100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157073</xdr:rowOff>
    </xdr:from>
    <xdr:ext cx="534377" cy="259045"/>
    <xdr:sp macro="" textlink="">
      <xdr:nvSpPr>
        <xdr:cNvPr id="141" name="物件費該当値テキスト"/>
        <xdr:cNvSpPr txBox="1"/>
      </xdr:nvSpPr>
      <xdr:spPr>
        <a:xfrm>
          <a:off x="4686300" y="99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95316</xdr:rowOff>
    </xdr:from>
    <xdr:to>
      <xdr:col>20</xdr:col>
      <xdr:colOff>38100</xdr:colOff>
      <xdr:row>59</xdr:row>
      <xdr:rowOff>25466</xdr:rowOff>
    </xdr:to>
    <xdr:sp macro="" textlink="">
      <xdr:nvSpPr>
        <xdr:cNvPr id="142" name="楕円 141"/>
        <xdr:cNvSpPr/>
      </xdr:nvSpPr>
      <xdr:spPr>
        <a:xfrm>
          <a:off x="3746500" y="10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16593</xdr:rowOff>
    </xdr:from>
    <xdr:ext cx="534377" cy="259045"/>
    <xdr:sp macro="" textlink="">
      <xdr:nvSpPr>
        <xdr:cNvPr id="143" name="テキスト ボックス 142"/>
        <xdr:cNvSpPr txBox="1"/>
      </xdr:nvSpPr>
      <xdr:spPr>
        <a:xfrm>
          <a:off x="3530111" y="10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124737</xdr:rowOff>
    </xdr:from>
    <xdr:to>
      <xdr:col>15</xdr:col>
      <xdr:colOff>101600</xdr:colOff>
      <xdr:row>59</xdr:row>
      <xdr:rowOff>54887</xdr:rowOff>
    </xdr:to>
    <xdr:sp macro="" textlink="">
      <xdr:nvSpPr>
        <xdr:cNvPr id="144" name="楕円 143"/>
        <xdr:cNvSpPr/>
      </xdr:nvSpPr>
      <xdr:spPr>
        <a:xfrm>
          <a:off x="2857500" y="100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46014</xdr:rowOff>
    </xdr:from>
    <xdr:ext cx="534377" cy="259045"/>
    <xdr:sp macro="" textlink="">
      <xdr:nvSpPr>
        <xdr:cNvPr id="145" name="テキスト ボックス 144"/>
        <xdr:cNvSpPr txBox="1"/>
      </xdr:nvSpPr>
      <xdr:spPr>
        <a:xfrm>
          <a:off x="2641111" y="101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130985</xdr:rowOff>
    </xdr:from>
    <xdr:to>
      <xdr:col>10</xdr:col>
      <xdr:colOff>165100</xdr:colOff>
      <xdr:row>59</xdr:row>
      <xdr:rowOff>61135</xdr:rowOff>
    </xdr:to>
    <xdr:sp macro="" textlink="">
      <xdr:nvSpPr>
        <xdr:cNvPr id="146" name="楕円 145"/>
        <xdr:cNvSpPr/>
      </xdr:nvSpPr>
      <xdr:spPr>
        <a:xfrm>
          <a:off x="1968500" y="1007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52262</xdr:rowOff>
    </xdr:from>
    <xdr:ext cx="534377" cy="259045"/>
    <xdr:sp macro="" textlink="">
      <xdr:nvSpPr>
        <xdr:cNvPr id="147" name="テキスト ボックス 146"/>
        <xdr:cNvSpPr txBox="1"/>
      </xdr:nvSpPr>
      <xdr:spPr>
        <a:xfrm>
          <a:off x="1752111" y="1016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130604</xdr:rowOff>
    </xdr:from>
    <xdr:to>
      <xdr:col>6</xdr:col>
      <xdr:colOff>38100</xdr:colOff>
      <xdr:row>59</xdr:row>
      <xdr:rowOff>60754</xdr:rowOff>
    </xdr:to>
    <xdr:sp macro="" textlink="">
      <xdr:nvSpPr>
        <xdr:cNvPr id="148" name="楕円 147"/>
        <xdr:cNvSpPr/>
      </xdr:nvSpPr>
      <xdr:spPr>
        <a:xfrm>
          <a:off x="1079500" y="100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51881</xdr:rowOff>
    </xdr:from>
    <xdr:ext cx="534377" cy="259045"/>
    <xdr:sp macro="" textlink="">
      <xdr:nvSpPr>
        <xdr:cNvPr id="149" name="テキスト ボックス 148"/>
        <xdr:cNvSpPr txBox="1"/>
      </xdr:nvSpPr>
      <xdr:spPr>
        <a:xfrm>
          <a:off x="863111" y="101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113182</xdr:rowOff>
    </xdr:from>
    <xdr:to>
      <xdr:col>24</xdr:col>
      <xdr:colOff>63500</xdr:colOff>
      <xdr:row>76</xdr:row>
      <xdr:rowOff>126442</xdr:rowOff>
    </xdr:to>
    <xdr:cxnSp macro="">
      <xdr:nvCxnSpPr>
        <xdr:cNvPr id="176" name="直線コネクタ 175"/>
        <xdr:cNvCxnSpPr/>
      </xdr:nvCxnSpPr>
      <xdr:spPr>
        <a:xfrm flipV="1">
          <a:off x="3797300" y="13143382"/>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102758</xdr:rowOff>
    </xdr:from>
    <xdr:to>
      <xdr:col>19</xdr:col>
      <xdr:colOff>177800</xdr:colOff>
      <xdr:row>76</xdr:row>
      <xdr:rowOff>126442</xdr:rowOff>
    </xdr:to>
    <xdr:cxnSp macro="">
      <xdr:nvCxnSpPr>
        <xdr:cNvPr id="179" name="直線コネクタ 178"/>
        <xdr:cNvCxnSpPr/>
      </xdr:nvCxnSpPr>
      <xdr:spPr>
        <a:xfrm>
          <a:off x="2908300" y="13132958"/>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102758</xdr:rowOff>
    </xdr:from>
    <xdr:to>
      <xdr:col>15</xdr:col>
      <xdr:colOff>50800</xdr:colOff>
      <xdr:row>76</xdr:row>
      <xdr:rowOff>129276</xdr:rowOff>
    </xdr:to>
    <xdr:cxnSp macro="">
      <xdr:nvCxnSpPr>
        <xdr:cNvPr id="182" name="直線コネクタ 181"/>
        <xdr:cNvCxnSpPr/>
      </xdr:nvCxnSpPr>
      <xdr:spPr>
        <a:xfrm flipV="1">
          <a:off x="2019300" y="1313295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107970</xdr:rowOff>
    </xdr:from>
    <xdr:to>
      <xdr:col>10</xdr:col>
      <xdr:colOff>114300</xdr:colOff>
      <xdr:row>76</xdr:row>
      <xdr:rowOff>129276</xdr:rowOff>
    </xdr:to>
    <xdr:cxnSp macro="">
      <xdr:nvCxnSpPr>
        <xdr:cNvPr id="185" name="直線コネクタ 184"/>
        <xdr:cNvCxnSpPr/>
      </xdr:nvCxnSpPr>
      <xdr:spPr>
        <a:xfrm>
          <a:off x="1130300" y="1313817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62382</xdr:rowOff>
    </xdr:from>
    <xdr:to>
      <xdr:col>24</xdr:col>
      <xdr:colOff>114300</xdr:colOff>
      <xdr:row>76</xdr:row>
      <xdr:rowOff>163982</xdr:rowOff>
    </xdr:to>
    <xdr:sp macro="" textlink="">
      <xdr:nvSpPr>
        <xdr:cNvPr id="195" name="楕円 194"/>
        <xdr:cNvSpPr/>
      </xdr:nvSpPr>
      <xdr:spPr>
        <a:xfrm>
          <a:off x="45847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85259</xdr:rowOff>
    </xdr:from>
    <xdr:ext cx="469744" cy="259045"/>
    <xdr:sp macro="" textlink="">
      <xdr:nvSpPr>
        <xdr:cNvPr id="196" name="維持補修費該当値テキスト"/>
        <xdr:cNvSpPr txBox="1"/>
      </xdr:nvSpPr>
      <xdr:spPr>
        <a:xfrm>
          <a:off x="4686300" y="1294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75642</xdr:rowOff>
    </xdr:from>
    <xdr:to>
      <xdr:col>20</xdr:col>
      <xdr:colOff>38100</xdr:colOff>
      <xdr:row>77</xdr:row>
      <xdr:rowOff>5792</xdr:rowOff>
    </xdr:to>
    <xdr:sp macro="" textlink="">
      <xdr:nvSpPr>
        <xdr:cNvPr id="197" name="楕円 196"/>
        <xdr:cNvSpPr/>
      </xdr:nvSpPr>
      <xdr:spPr>
        <a:xfrm>
          <a:off x="3746500" y="13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168369</xdr:rowOff>
    </xdr:from>
    <xdr:ext cx="469744" cy="259045"/>
    <xdr:sp macro="" textlink="">
      <xdr:nvSpPr>
        <xdr:cNvPr id="198" name="テキスト ボックス 197"/>
        <xdr:cNvSpPr txBox="1"/>
      </xdr:nvSpPr>
      <xdr:spPr>
        <a:xfrm>
          <a:off x="3562428" y="131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51958</xdr:rowOff>
    </xdr:from>
    <xdr:to>
      <xdr:col>15</xdr:col>
      <xdr:colOff>101600</xdr:colOff>
      <xdr:row>76</xdr:row>
      <xdr:rowOff>153558</xdr:rowOff>
    </xdr:to>
    <xdr:sp macro="" textlink="">
      <xdr:nvSpPr>
        <xdr:cNvPr id="199" name="楕円 198"/>
        <xdr:cNvSpPr/>
      </xdr:nvSpPr>
      <xdr:spPr>
        <a:xfrm>
          <a:off x="2857500" y="130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170085</xdr:rowOff>
    </xdr:from>
    <xdr:ext cx="469744" cy="259045"/>
    <xdr:sp macro="" textlink="">
      <xdr:nvSpPr>
        <xdr:cNvPr id="200" name="テキスト ボックス 199"/>
        <xdr:cNvSpPr txBox="1"/>
      </xdr:nvSpPr>
      <xdr:spPr>
        <a:xfrm>
          <a:off x="2673428" y="128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78476</xdr:rowOff>
    </xdr:from>
    <xdr:to>
      <xdr:col>10</xdr:col>
      <xdr:colOff>165100</xdr:colOff>
      <xdr:row>77</xdr:row>
      <xdr:rowOff>8626</xdr:rowOff>
    </xdr:to>
    <xdr:sp macro="" textlink="">
      <xdr:nvSpPr>
        <xdr:cNvPr id="201" name="楕円 200"/>
        <xdr:cNvSpPr/>
      </xdr:nvSpPr>
      <xdr:spPr>
        <a:xfrm>
          <a:off x="1968500" y="131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25153</xdr:rowOff>
    </xdr:from>
    <xdr:ext cx="469744" cy="259045"/>
    <xdr:sp macro="" textlink="">
      <xdr:nvSpPr>
        <xdr:cNvPr id="202" name="テキスト ボックス 201"/>
        <xdr:cNvSpPr txBox="1"/>
      </xdr:nvSpPr>
      <xdr:spPr>
        <a:xfrm>
          <a:off x="1784428" y="12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57170</xdr:rowOff>
    </xdr:from>
    <xdr:to>
      <xdr:col>6</xdr:col>
      <xdr:colOff>38100</xdr:colOff>
      <xdr:row>76</xdr:row>
      <xdr:rowOff>158770</xdr:rowOff>
    </xdr:to>
    <xdr:sp macro="" textlink="">
      <xdr:nvSpPr>
        <xdr:cNvPr id="203" name="楕円 202"/>
        <xdr:cNvSpPr/>
      </xdr:nvSpPr>
      <xdr:spPr>
        <a:xfrm>
          <a:off x="1079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3847</xdr:rowOff>
    </xdr:from>
    <xdr:ext cx="469744" cy="259045"/>
    <xdr:sp macro="" textlink="">
      <xdr:nvSpPr>
        <xdr:cNvPr id="204" name="テキスト ボックス 203"/>
        <xdr:cNvSpPr txBox="1"/>
      </xdr:nvSpPr>
      <xdr:spPr>
        <a:xfrm>
          <a:off x="895428" y="1286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155397</xdr:rowOff>
    </xdr:from>
    <xdr:to>
      <xdr:col>24</xdr:col>
      <xdr:colOff>63500</xdr:colOff>
      <xdr:row>95</xdr:row>
      <xdr:rowOff>91732</xdr:rowOff>
    </xdr:to>
    <xdr:cxnSp macro="">
      <xdr:nvCxnSpPr>
        <xdr:cNvPr id="234" name="直線コネクタ 233"/>
        <xdr:cNvCxnSpPr/>
      </xdr:nvCxnSpPr>
      <xdr:spPr>
        <a:xfrm flipV="1">
          <a:off x="3797300" y="16271697"/>
          <a:ext cx="8382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91732</xdr:rowOff>
    </xdr:from>
    <xdr:to>
      <xdr:col>19</xdr:col>
      <xdr:colOff>177800</xdr:colOff>
      <xdr:row>96</xdr:row>
      <xdr:rowOff>9703</xdr:rowOff>
    </xdr:to>
    <xdr:cxnSp macro="">
      <xdr:nvCxnSpPr>
        <xdr:cNvPr id="237" name="直線コネクタ 236"/>
        <xdr:cNvCxnSpPr/>
      </xdr:nvCxnSpPr>
      <xdr:spPr>
        <a:xfrm flipV="1">
          <a:off x="2908300" y="16379482"/>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9703</xdr:rowOff>
    </xdr:from>
    <xdr:to>
      <xdr:col>15</xdr:col>
      <xdr:colOff>50800</xdr:colOff>
      <xdr:row>96</xdr:row>
      <xdr:rowOff>29190</xdr:rowOff>
    </xdr:to>
    <xdr:cxnSp macro="">
      <xdr:nvCxnSpPr>
        <xdr:cNvPr id="240" name="直線コネクタ 239"/>
        <xdr:cNvCxnSpPr/>
      </xdr:nvCxnSpPr>
      <xdr:spPr>
        <a:xfrm flipV="1">
          <a:off x="2019300" y="16468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29190</xdr:rowOff>
    </xdr:from>
    <xdr:to>
      <xdr:col>10</xdr:col>
      <xdr:colOff>114300</xdr:colOff>
      <xdr:row>96</xdr:row>
      <xdr:rowOff>81711</xdr:rowOff>
    </xdr:to>
    <xdr:cxnSp macro="">
      <xdr:nvCxnSpPr>
        <xdr:cNvPr id="243" name="直線コネクタ 242"/>
        <xdr:cNvCxnSpPr/>
      </xdr:nvCxnSpPr>
      <xdr:spPr>
        <a:xfrm flipV="1">
          <a:off x="1130300" y="16488390"/>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104597</xdr:rowOff>
    </xdr:from>
    <xdr:to>
      <xdr:col>24</xdr:col>
      <xdr:colOff>114300</xdr:colOff>
      <xdr:row>95</xdr:row>
      <xdr:rowOff>34747</xdr:rowOff>
    </xdr:to>
    <xdr:sp macro="" textlink="">
      <xdr:nvSpPr>
        <xdr:cNvPr id="253" name="楕円 252"/>
        <xdr:cNvSpPr/>
      </xdr:nvSpPr>
      <xdr:spPr>
        <a:xfrm>
          <a:off x="4584700" y="162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127474</xdr:rowOff>
    </xdr:from>
    <xdr:ext cx="599010" cy="259045"/>
    <xdr:sp macro="" textlink="">
      <xdr:nvSpPr>
        <xdr:cNvPr id="254" name="扶助費該当値テキスト"/>
        <xdr:cNvSpPr txBox="1"/>
      </xdr:nvSpPr>
      <xdr:spPr>
        <a:xfrm>
          <a:off x="4686300" y="1607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40932</xdr:rowOff>
    </xdr:from>
    <xdr:to>
      <xdr:col>20</xdr:col>
      <xdr:colOff>38100</xdr:colOff>
      <xdr:row>95</xdr:row>
      <xdr:rowOff>142532</xdr:rowOff>
    </xdr:to>
    <xdr:sp macro="" textlink="">
      <xdr:nvSpPr>
        <xdr:cNvPr id="255" name="楕円 254"/>
        <xdr:cNvSpPr/>
      </xdr:nvSpPr>
      <xdr:spPr>
        <a:xfrm>
          <a:off x="3746500" y="163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159059</xdr:rowOff>
    </xdr:from>
    <xdr:ext cx="599010" cy="259045"/>
    <xdr:sp macro="" textlink="">
      <xdr:nvSpPr>
        <xdr:cNvPr id="256" name="テキスト ボックス 255"/>
        <xdr:cNvSpPr txBox="1"/>
      </xdr:nvSpPr>
      <xdr:spPr>
        <a:xfrm>
          <a:off x="3497795" y="161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130353</xdr:rowOff>
    </xdr:from>
    <xdr:to>
      <xdr:col>15</xdr:col>
      <xdr:colOff>101600</xdr:colOff>
      <xdr:row>96</xdr:row>
      <xdr:rowOff>60503</xdr:rowOff>
    </xdr:to>
    <xdr:sp macro="" textlink="">
      <xdr:nvSpPr>
        <xdr:cNvPr id="257" name="楕円 256"/>
        <xdr:cNvSpPr/>
      </xdr:nvSpPr>
      <xdr:spPr>
        <a:xfrm>
          <a:off x="2857500" y="16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77030</xdr:rowOff>
    </xdr:from>
    <xdr:ext cx="599010" cy="259045"/>
    <xdr:sp macro="" textlink="">
      <xdr:nvSpPr>
        <xdr:cNvPr id="258" name="テキスト ボックス 257"/>
        <xdr:cNvSpPr txBox="1"/>
      </xdr:nvSpPr>
      <xdr:spPr>
        <a:xfrm>
          <a:off x="2608795" y="161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149840</xdr:rowOff>
    </xdr:from>
    <xdr:to>
      <xdr:col>10</xdr:col>
      <xdr:colOff>165100</xdr:colOff>
      <xdr:row>96</xdr:row>
      <xdr:rowOff>79990</xdr:rowOff>
    </xdr:to>
    <xdr:sp macro="" textlink="">
      <xdr:nvSpPr>
        <xdr:cNvPr id="259" name="楕円 258"/>
        <xdr:cNvSpPr/>
      </xdr:nvSpPr>
      <xdr:spPr>
        <a:xfrm>
          <a:off x="1968500" y="16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96517</xdr:rowOff>
    </xdr:from>
    <xdr:ext cx="599010" cy="259045"/>
    <xdr:sp macro="" textlink="">
      <xdr:nvSpPr>
        <xdr:cNvPr id="260" name="テキスト ボックス 259"/>
        <xdr:cNvSpPr txBox="1"/>
      </xdr:nvSpPr>
      <xdr:spPr>
        <a:xfrm>
          <a:off x="1719795" y="1621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30911</xdr:rowOff>
    </xdr:from>
    <xdr:to>
      <xdr:col>6</xdr:col>
      <xdr:colOff>38100</xdr:colOff>
      <xdr:row>96</xdr:row>
      <xdr:rowOff>132511</xdr:rowOff>
    </xdr:to>
    <xdr:sp macro="" textlink="">
      <xdr:nvSpPr>
        <xdr:cNvPr id="261" name="楕円 260"/>
        <xdr:cNvSpPr/>
      </xdr:nvSpPr>
      <xdr:spPr>
        <a:xfrm>
          <a:off x="10795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149038</xdr:rowOff>
    </xdr:from>
    <xdr:ext cx="599010" cy="259045"/>
    <xdr:sp macro="" textlink="">
      <xdr:nvSpPr>
        <xdr:cNvPr id="262" name="テキスト ボックス 261"/>
        <xdr:cNvSpPr txBox="1"/>
      </xdr:nvSpPr>
      <xdr:spPr>
        <a:xfrm>
          <a:off x="830795" y="162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83821</xdr:rowOff>
    </xdr:from>
    <xdr:to>
      <xdr:col>55</xdr:col>
      <xdr:colOff>0</xdr:colOff>
      <xdr:row>38</xdr:row>
      <xdr:rowOff>44182</xdr:rowOff>
    </xdr:to>
    <xdr:cxnSp macro="">
      <xdr:nvCxnSpPr>
        <xdr:cNvPr id="289" name="直線コネクタ 288"/>
        <xdr:cNvCxnSpPr/>
      </xdr:nvCxnSpPr>
      <xdr:spPr>
        <a:xfrm flipV="1">
          <a:off x="9639300" y="6084571"/>
          <a:ext cx="838200" cy="47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44182</xdr:rowOff>
    </xdr:from>
    <xdr:to>
      <xdr:col>50</xdr:col>
      <xdr:colOff>114300</xdr:colOff>
      <xdr:row>38</xdr:row>
      <xdr:rowOff>47318</xdr:rowOff>
    </xdr:to>
    <xdr:cxnSp macro="">
      <xdr:nvCxnSpPr>
        <xdr:cNvPr id="292" name="直線コネクタ 291"/>
        <xdr:cNvCxnSpPr/>
      </xdr:nvCxnSpPr>
      <xdr:spPr>
        <a:xfrm flipV="1">
          <a:off x="8750300" y="6559282"/>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47318</xdr:rowOff>
    </xdr:from>
    <xdr:to>
      <xdr:col>45</xdr:col>
      <xdr:colOff>177800</xdr:colOff>
      <xdr:row>38</xdr:row>
      <xdr:rowOff>53161</xdr:rowOff>
    </xdr:to>
    <xdr:cxnSp macro="">
      <xdr:nvCxnSpPr>
        <xdr:cNvPr id="295" name="直線コネクタ 294"/>
        <xdr:cNvCxnSpPr/>
      </xdr:nvCxnSpPr>
      <xdr:spPr>
        <a:xfrm flipV="1">
          <a:off x="7861300" y="6562418"/>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53161</xdr:rowOff>
    </xdr:from>
    <xdr:to>
      <xdr:col>41</xdr:col>
      <xdr:colOff>50800</xdr:colOff>
      <xdr:row>38</xdr:row>
      <xdr:rowOff>63837</xdr:rowOff>
    </xdr:to>
    <xdr:cxnSp macro="">
      <xdr:nvCxnSpPr>
        <xdr:cNvPr id="298" name="直線コネクタ 297"/>
        <xdr:cNvCxnSpPr/>
      </xdr:nvCxnSpPr>
      <xdr:spPr>
        <a:xfrm flipV="1">
          <a:off x="6972300" y="6568261"/>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33021</xdr:rowOff>
    </xdr:from>
    <xdr:to>
      <xdr:col>55</xdr:col>
      <xdr:colOff>50800</xdr:colOff>
      <xdr:row>35</xdr:row>
      <xdr:rowOff>134621</xdr:rowOff>
    </xdr:to>
    <xdr:sp macro="" textlink="">
      <xdr:nvSpPr>
        <xdr:cNvPr id="308" name="楕円 307"/>
        <xdr:cNvSpPr/>
      </xdr:nvSpPr>
      <xdr:spPr>
        <a:xfrm>
          <a:off x="10426700" y="6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164832</xdr:rowOff>
    </xdr:from>
    <xdr:to>
      <xdr:col>50</xdr:col>
      <xdr:colOff>165100</xdr:colOff>
      <xdr:row>38</xdr:row>
      <xdr:rowOff>94982</xdr:rowOff>
    </xdr:to>
    <xdr:sp macro="" textlink="">
      <xdr:nvSpPr>
        <xdr:cNvPr id="310" name="楕円 309"/>
        <xdr:cNvSpPr/>
      </xdr:nvSpPr>
      <xdr:spPr>
        <a:xfrm>
          <a:off x="9588500" y="6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86109</xdr:rowOff>
    </xdr:from>
    <xdr:ext cx="534377" cy="259045"/>
    <xdr:sp macro="" textlink="">
      <xdr:nvSpPr>
        <xdr:cNvPr id="311" name="テキスト ボックス 310"/>
        <xdr:cNvSpPr txBox="1"/>
      </xdr:nvSpPr>
      <xdr:spPr>
        <a:xfrm>
          <a:off x="9372111" y="66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167968</xdr:rowOff>
    </xdr:from>
    <xdr:to>
      <xdr:col>46</xdr:col>
      <xdr:colOff>38100</xdr:colOff>
      <xdr:row>38</xdr:row>
      <xdr:rowOff>98118</xdr:rowOff>
    </xdr:to>
    <xdr:sp macro="" textlink="">
      <xdr:nvSpPr>
        <xdr:cNvPr id="312" name="楕円 311"/>
        <xdr:cNvSpPr/>
      </xdr:nvSpPr>
      <xdr:spPr>
        <a:xfrm>
          <a:off x="8699500" y="65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89245</xdr:rowOff>
    </xdr:from>
    <xdr:ext cx="534377" cy="259045"/>
    <xdr:sp macro="" textlink="">
      <xdr:nvSpPr>
        <xdr:cNvPr id="313" name="テキスト ボックス 312"/>
        <xdr:cNvSpPr txBox="1"/>
      </xdr:nvSpPr>
      <xdr:spPr>
        <a:xfrm>
          <a:off x="8483111" y="660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2361</xdr:rowOff>
    </xdr:from>
    <xdr:to>
      <xdr:col>41</xdr:col>
      <xdr:colOff>101600</xdr:colOff>
      <xdr:row>38</xdr:row>
      <xdr:rowOff>103961</xdr:rowOff>
    </xdr:to>
    <xdr:sp macro="" textlink="">
      <xdr:nvSpPr>
        <xdr:cNvPr id="314" name="楕円 313"/>
        <xdr:cNvSpPr/>
      </xdr:nvSpPr>
      <xdr:spPr>
        <a:xfrm>
          <a:off x="7810500" y="6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95088</xdr:rowOff>
    </xdr:from>
    <xdr:ext cx="534377" cy="259045"/>
    <xdr:sp macro="" textlink="">
      <xdr:nvSpPr>
        <xdr:cNvPr id="315" name="テキスト ボックス 314"/>
        <xdr:cNvSpPr txBox="1"/>
      </xdr:nvSpPr>
      <xdr:spPr>
        <a:xfrm>
          <a:off x="7594111" y="66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13037</xdr:rowOff>
    </xdr:from>
    <xdr:to>
      <xdr:col>36</xdr:col>
      <xdr:colOff>165100</xdr:colOff>
      <xdr:row>38</xdr:row>
      <xdr:rowOff>114637</xdr:rowOff>
    </xdr:to>
    <xdr:sp macro="" textlink="">
      <xdr:nvSpPr>
        <xdr:cNvPr id="316" name="楕円 315"/>
        <xdr:cNvSpPr/>
      </xdr:nvSpPr>
      <xdr:spPr>
        <a:xfrm>
          <a:off x="6921500" y="6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105764</xdr:rowOff>
    </xdr:from>
    <xdr:ext cx="534377" cy="259045"/>
    <xdr:sp macro="" textlink="">
      <xdr:nvSpPr>
        <xdr:cNvPr id="317" name="テキスト ボックス 316"/>
        <xdr:cNvSpPr txBox="1"/>
      </xdr:nvSpPr>
      <xdr:spPr>
        <a:xfrm>
          <a:off x="6705111" y="66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108268</xdr:rowOff>
    </xdr:from>
    <xdr:to>
      <xdr:col>55</xdr:col>
      <xdr:colOff>0</xdr:colOff>
      <xdr:row>57</xdr:row>
      <xdr:rowOff>115004</xdr:rowOff>
    </xdr:to>
    <xdr:cxnSp macro="">
      <xdr:nvCxnSpPr>
        <xdr:cNvPr id="346" name="直線コネクタ 345"/>
        <xdr:cNvCxnSpPr/>
      </xdr:nvCxnSpPr>
      <xdr:spPr>
        <a:xfrm>
          <a:off x="9639300" y="9880918"/>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88204</xdr:rowOff>
    </xdr:from>
    <xdr:to>
      <xdr:col>50</xdr:col>
      <xdr:colOff>114300</xdr:colOff>
      <xdr:row>57</xdr:row>
      <xdr:rowOff>108268</xdr:rowOff>
    </xdr:to>
    <xdr:cxnSp macro="">
      <xdr:nvCxnSpPr>
        <xdr:cNvPr id="349" name="直線コネクタ 348"/>
        <xdr:cNvCxnSpPr/>
      </xdr:nvCxnSpPr>
      <xdr:spPr>
        <a:xfrm>
          <a:off x="8750300" y="9860854"/>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88204</xdr:rowOff>
    </xdr:from>
    <xdr:to>
      <xdr:col>45</xdr:col>
      <xdr:colOff>177800</xdr:colOff>
      <xdr:row>58</xdr:row>
      <xdr:rowOff>3180</xdr:rowOff>
    </xdr:to>
    <xdr:cxnSp macro="">
      <xdr:nvCxnSpPr>
        <xdr:cNvPr id="352" name="直線コネクタ 351"/>
        <xdr:cNvCxnSpPr/>
      </xdr:nvCxnSpPr>
      <xdr:spPr>
        <a:xfrm flipV="1">
          <a:off x="7861300" y="9860854"/>
          <a:ext cx="889000" cy="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82755</xdr:rowOff>
    </xdr:from>
    <xdr:to>
      <xdr:col>41</xdr:col>
      <xdr:colOff>50800</xdr:colOff>
      <xdr:row>58</xdr:row>
      <xdr:rowOff>3180</xdr:rowOff>
    </xdr:to>
    <xdr:cxnSp macro="">
      <xdr:nvCxnSpPr>
        <xdr:cNvPr id="355" name="直線コネクタ 354"/>
        <xdr:cNvCxnSpPr/>
      </xdr:nvCxnSpPr>
      <xdr:spPr>
        <a:xfrm>
          <a:off x="6972300" y="9855405"/>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64204</xdr:rowOff>
    </xdr:from>
    <xdr:to>
      <xdr:col>55</xdr:col>
      <xdr:colOff>50800</xdr:colOff>
      <xdr:row>57</xdr:row>
      <xdr:rowOff>165804</xdr:rowOff>
    </xdr:to>
    <xdr:sp macro="" textlink="">
      <xdr:nvSpPr>
        <xdr:cNvPr id="365" name="楕円 364"/>
        <xdr:cNvSpPr/>
      </xdr:nvSpPr>
      <xdr:spPr>
        <a:xfrm>
          <a:off x="10426700" y="98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150581</xdr:rowOff>
    </xdr:from>
    <xdr:ext cx="534377" cy="259045"/>
    <xdr:sp macro="" textlink="">
      <xdr:nvSpPr>
        <xdr:cNvPr id="366" name="普通建設事業費該当値テキスト"/>
        <xdr:cNvSpPr txBox="1"/>
      </xdr:nvSpPr>
      <xdr:spPr>
        <a:xfrm>
          <a:off x="10528300" y="97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57468</xdr:rowOff>
    </xdr:from>
    <xdr:to>
      <xdr:col>50</xdr:col>
      <xdr:colOff>165100</xdr:colOff>
      <xdr:row>57</xdr:row>
      <xdr:rowOff>159068</xdr:rowOff>
    </xdr:to>
    <xdr:sp macro="" textlink="">
      <xdr:nvSpPr>
        <xdr:cNvPr id="367" name="楕円 366"/>
        <xdr:cNvSpPr/>
      </xdr:nvSpPr>
      <xdr:spPr>
        <a:xfrm>
          <a:off x="9588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150195</xdr:rowOff>
    </xdr:from>
    <xdr:ext cx="534377" cy="259045"/>
    <xdr:sp macro="" textlink="">
      <xdr:nvSpPr>
        <xdr:cNvPr id="368" name="テキスト ボックス 367"/>
        <xdr:cNvSpPr txBox="1"/>
      </xdr:nvSpPr>
      <xdr:spPr>
        <a:xfrm>
          <a:off x="9372111"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37404</xdr:rowOff>
    </xdr:from>
    <xdr:to>
      <xdr:col>46</xdr:col>
      <xdr:colOff>38100</xdr:colOff>
      <xdr:row>57</xdr:row>
      <xdr:rowOff>139004</xdr:rowOff>
    </xdr:to>
    <xdr:sp macro="" textlink="">
      <xdr:nvSpPr>
        <xdr:cNvPr id="369" name="楕円 368"/>
        <xdr:cNvSpPr/>
      </xdr:nvSpPr>
      <xdr:spPr>
        <a:xfrm>
          <a:off x="8699500" y="98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130131</xdr:rowOff>
    </xdr:from>
    <xdr:ext cx="534377" cy="259045"/>
    <xdr:sp macro="" textlink="">
      <xdr:nvSpPr>
        <xdr:cNvPr id="370" name="テキスト ボックス 369"/>
        <xdr:cNvSpPr txBox="1"/>
      </xdr:nvSpPr>
      <xdr:spPr>
        <a:xfrm>
          <a:off x="8483111" y="99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123830</xdr:rowOff>
    </xdr:from>
    <xdr:to>
      <xdr:col>41</xdr:col>
      <xdr:colOff>101600</xdr:colOff>
      <xdr:row>58</xdr:row>
      <xdr:rowOff>53980</xdr:rowOff>
    </xdr:to>
    <xdr:sp macro="" textlink="">
      <xdr:nvSpPr>
        <xdr:cNvPr id="371" name="楕円 370"/>
        <xdr:cNvSpPr/>
      </xdr:nvSpPr>
      <xdr:spPr>
        <a:xfrm>
          <a:off x="7810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45107</xdr:rowOff>
    </xdr:from>
    <xdr:ext cx="534377" cy="259045"/>
    <xdr:sp macro="" textlink="">
      <xdr:nvSpPr>
        <xdr:cNvPr id="372" name="テキスト ボックス 371"/>
        <xdr:cNvSpPr txBox="1"/>
      </xdr:nvSpPr>
      <xdr:spPr>
        <a:xfrm>
          <a:off x="7594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31955</xdr:rowOff>
    </xdr:from>
    <xdr:to>
      <xdr:col>36</xdr:col>
      <xdr:colOff>165100</xdr:colOff>
      <xdr:row>57</xdr:row>
      <xdr:rowOff>133555</xdr:rowOff>
    </xdr:to>
    <xdr:sp macro="" textlink="">
      <xdr:nvSpPr>
        <xdr:cNvPr id="373" name="楕円 372"/>
        <xdr:cNvSpPr/>
      </xdr:nvSpPr>
      <xdr:spPr>
        <a:xfrm>
          <a:off x="6921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124682</xdr:rowOff>
    </xdr:from>
    <xdr:ext cx="534377" cy="259045"/>
    <xdr:sp macro="" textlink="">
      <xdr:nvSpPr>
        <xdr:cNvPr id="374" name="テキスト ボックス 373"/>
        <xdr:cNvSpPr txBox="1"/>
      </xdr:nvSpPr>
      <xdr:spPr>
        <a:xfrm>
          <a:off x="6705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5054</xdr:rowOff>
    </xdr:from>
    <xdr:to>
      <xdr:col>55</xdr:col>
      <xdr:colOff>0</xdr:colOff>
      <xdr:row>77</xdr:row>
      <xdr:rowOff>97318</xdr:rowOff>
    </xdr:to>
    <xdr:cxnSp macro="">
      <xdr:nvCxnSpPr>
        <xdr:cNvPr id="401" name="直線コネクタ 400"/>
        <xdr:cNvCxnSpPr/>
      </xdr:nvCxnSpPr>
      <xdr:spPr>
        <a:xfrm>
          <a:off x="9639300" y="13206704"/>
          <a:ext cx="838200" cy="9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116018</xdr:rowOff>
    </xdr:from>
    <xdr:to>
      <xdr:col>50</xdr:col>
      <xdr:colOff>114300</xdr:colOff>
      <xdr:row>77</xdr:row>
      <xdr:rowOff>5054</xdr:rowOff>
    </xdr:to>
    <xdr:cxnSp macro="">
      <xdr:nvCxnSpPr>
        <xdr:cNvPr id="404" name="直線コネクタ 403"/>
        <xdr:cNvCxnSpPr/>
      </xdr:nvCxnSpPr>
      <xdr:spPr>
        <a:xfrm>
          <a:off x="8750300" y="13146218"/>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116018</xdr:rowOff>
    </xdr:from>
    <xdr:to>
      <xdr:col>45</xdr:col>
      <xdr:colOff>177800</xdr:colOff>
      <xdr:row>77</xdr:row>
      <xdr:rowOff>78755</xdr:rowOff>
    </xdr:to>
    <xdr:cxnSp macro="">
      <xdr:nvCxnSpPr>
        <xdr:cNvPr id="407" name="直線コネクタ 406"/>
        <xdr:cNvCxnSpPr/>
      </xdr:nvCxnSpPr>
      <xdr:spPr>
        <a:xfrm flipV="1">
          <a:off x="7861300" y="13146218"/>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151862</xdr:rowOff>
    </xdr:from>
    <xdr:to>
      <xdr:col>41</xdr:col>
      <xdr:colOff>50800</xdr:colOff>
      <xdr:row>77</xdr:row>
      <xdr:rowOff>78755</xdr:rowOff>
    </xdr:to>
    <xdr:cxnSp macro="">
      <xdr:nvCxnSpPr>
        <xdr:cNvPr id="410" name="直線コネクタ 409"/>
        <xdr:cNvCxnSpPr/>
      </xdr:nvCxnSpPr>
      <xdr:spPr>
        <a:xfrm>
          <a:off x="6972300" y="13010612"/>
          <a:ext cx="889000" cy="2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46518</xdr:rowOff>
    </xdr:from>
    <xdr:to>
      <xdr:col>55</xdr:col>
      <xdr:colOff>50800</xdr:colOff>
      <xdr:row>77</xdr:row>
      <xdr:rowOff>148118</xdr:rowOff>
    </xdr:to>
    <xdr:sp macro="" textlink="">
      <xdr:nvSpPr>
        <xdr:cNvPr id="420" name="楕円 419"/>
        <xdr:cNvSpPr/>
      </xdr:nvSpPr>
      <xdr:spPr>
        <a:xfrm>
          <a:off x="104267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24945</xdr:rowOff>
    </xdr:from>
    <xdr:ext cx="469744" cy="259045"/>
    <xdr:sp macro="" textlink="">
      <xdr:nvSpPr>
        <xdr:cNvPr id="421" name="普通建設事業費 （ うち新規整備　）該当値テキスト"/>
        <xdr:cNvSpPr txBox="1"/>
      </xdr:nvSpPr>
      <xdr:spPr>
        <a:xfrm>
          <a:off x="10528300" y="132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125704</xdr:rowOff>
    </xdr:from>
    <xdr:to>
      <xdr:col>50</xdr:col>
      <xdr:colOff>165100</xdr:colOff>
      <xdr:row>77</xdr:row>
      <xdr:rowOff>55854</xdr:rowOff>
    </xdr:to>
    <xdr:sp macro="" textlink="">
      <xdr:nvSpPr>
        <xdr:cNvPr id="422" name="楕円 421"/>
        <xdr:cNvSpPr/>
      </xdr:nvSpPr>
      <xdr:spPr>
        <a:xfrm>
          <a:off x="9588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46981</xdr:rowOff>
    </xdr:from>
    <xdr:ext cx="469744" cy="259045"/>
    <xdr:sp macro="" textlink="">
      <xdr:nvSpPr>
        <xdr:cNvPr id="423" name="テキスト ボックス 422"/>
        <xdr:cNvSpPr txBox="1"/>
      </xdr:nvSpPr>
      <xdr:spPr>
        <a:xfrm>
          <a:off x="9404428" y="132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65218</xdr:rowOff>
    </xdr:from>
    <xdr:to>
      <xdr:col>46</xdr:col>
      <xdr:colOff>38100</xdr:colOff>
      <xdr:row>76</xdr:row>
      <xdr:rowOff>166818</xdr:rowOff>
    </xdr:to>
    <xdr:sp macro="" textlink="">
      <xdr:nvSpPr>
        <xdr:cNvPr id="424" name="楕円 423"/>
        <xdr:cNvSpPr/>
      </xdr:nvSpPr>
      <xdr:spPr>
        <a:xfrm>
          <a:off x="8699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11894</xdr:rowOff>
    </xdr:from>
    <xdr:ext cx="469744" cy="259045"/>
    <xdr:sp macro="" textlink="">
      <xdr:nvSpPr>
        <xdr:cNvPr id="425" name="テキスト ボックス 424"/>
        <xdr:cNvSpPr txBox="1"/>
      </xdr:nvSpPr>
      <xdr:spPr>
        <a:xfrm>
          <a:off x="8515428" y="128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6" name="楕円 425"/>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120682</xdr:rowOff>
    </xdr:from>
    <xdr:ext cx="469744" cy="259045"/>
    <xdr:sp macro="" textlink="">
      <xdr:nvSpPr>
        <xdr:cNvPr id="427" name="テキスト ボックス 426"/>
        <xdr:cNvSpPr txBox="1"/>
      </xdr:nvSpPr>
      <xdr:spPr>
        <a:xfrm>
          <a:off x="7626428" y="133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101061</xdr:rowOff>
    </xdr:from>
    <xdr:to>
      <xdr:col>36</xdr:col>
      <xdr:colOff>165100</xdr:colOff>
      <xdr:row>76</xdr:row>
      <xdr:rowOff>31210</xdr:rowOff>
    </xdr:to>
    <xdr:sp macro="" textlink="">
      <xdr:nvSpPr>
        <xdr:cNvPr id="428" name="楕円 427"/>
        <xdr:cNvSpPr/>
      </xdr:nvSpPr>
      <xdr:spPr>
        <a:xfrm>
          <a:off x="6921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47738</xdr:rowOff>
    </xdr:from>
    <xdr:ext cx="534377" cy="259045"/>
    <xdr:sp macro="" textlink="">
      <xdr:nvSpPr>
        <xdr:cNvPr id="429" name="テキスト ボックス 428"/>
        <xdr:cNvSpPr txBox="1"/>
      </xdr:nvSpPr>
      <xdr:spPr>
        <a:xfrm>
          <a:off x="6705111" y="12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97115</xdr:rowOff>
    </xdr:from>
    <xdr:to>
      <xdr:col>55</xdr:col>
      <xdr:colOff>0</xdr:colOff>
      <xdr:row>97</xdr:row>
      <xdr:rowOff>105001</xdr:rowOff>
    </xdr:to>
    <xdr:cxnSp macro="">
      <xdr:nvCxnSpPr>
        <xdr:cNvPr id="460" name="直線コネクタ 459"/>
        <xdr:cNvCxnSpPr/>
      </xdr:nvCxnSpPr>
      <xdr:spPr>
        <a:xfrm flipV="1">
          <a:off x="9639300" y="16727765"/>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105001</xdr:rowOff>
    </xdr:from>
    <xdr:to>
      <xdr:col>50</xdr:col>
      <xdr:colOff>114300</xdr:colOff>
      <xdr:row>97</xdr:row>
      <xdr:rowOff>144859</xdr:rowOff>
    </xdr:to>
    <xdr:cxnSp macro="">
      <xdr:nvCxnSpPr>
        <xdr:cNvPr id="463" name="直線コネクタ 462"/>
        <xdr:cNvCxnSpPr/>
      </xdr:nvCxnSpPr>
      <xdr:spPr>
        <a:xfrm flipV="1">
          <a:off x="8750300" y="16735651"/>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144859</xdr:rowOff>
    </xdr:from>
    <xdr:to>
      <xdr:col>45</xdr:col>
      <xdr:colOff>177800</xdr:colOff>
      <xdr:row>98</xdr:row>
      <xdr:rowOff>62694</xdr:rowOff>
    </xdr:to>
    <xdr:cxnSp macro="">
      <xdr:nvCxnSpPr>
        <xdr:cNvPr id="466" name="直線コネクタ 465"/>
        <xdr:cNvCxnSpPr/>
      </xdr:nvCxnSpPr>
      <xdr:spPr>
        <a:xfrm flipV="1">
          <a:off x="7861300" y="16775509"/>
          <a:ext cx="889000" cy="8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52913</xdr:rowOff>
    </xdr:from>
    <xdr:to>
      <xdr:col>41</xdr:col>
      <xdr:colOff>50800</xdr:colOff>
      <xdr:row>98</xdr:row>
      <xdr:rowOff>62694</xdr:rowOff>
    </xdr:to>
    <xdr:cxnSp macro="">
      <xdr:nvCxnSpPr>
        <xdr:cNvPr id="469" name="直線コネクタ 468"/>
        <xdr:cNvCxnSpPr/>
      </xdr:nvCxnSpPr>
      <xdr:spPr>
        <a:xfrm>
          <a:off x="6972300" y="16855013"/>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46315</xdr:rowOff>
    </xdr:from>
    <xdr:to>
      <xdr:col>55</xdr:col>
      <xdr:colOff>50800</xdr:colOff>
      <xdr:row>97</xdr:row>
      <xdr:rowOff>147915</xdr:rowOff>
    </xdr:to>
    <xdr:sp macro="" textlink="">
      <xdr:nvSpPr>
        <xdr:cNvPr id="479" name="楕円 478"/>
        <xdr:cNvSpPr/>
      </xdr:nvSpPr>
      <xdr:spPr>
        <a:xfrm>
          <a:off x="10426700" y="166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132692</xdr:rowOff>
    </xdr:from>
    <xdr:ext cx="534377" cy="259045"/>
    <xdr:sp macro="" textlink="">
      <xdr:nvSpPr>
        <xdr:cNvPr id="480" name="普通建設事業費 （ うち更新整備　）該当値テキスト"/>
        <xdr:cNvSpPr txBox="1"/>
      </xdr:nvSpPr>
      <xdr:spPr>
        <a:xfrm>
          <a:off x="10528300" y="165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54201</xdr:rowOff>
    </xdr:from>
    <xdr:to>
      <xdr:col>50</xdr:col>
      <xdr:colOff>165100</xdr:colOff>
      <xdr:row>97</xdr:row>
      <xdr:rowOff>155801</xdr:rowOff>
    </xdr:to>
    <xdr:sp macro="" textlink="">
      <xdr:nvSpPr>
        <xdr:cNvPr id="481" name="楕円 480"/>
        <xdr:cNvSpPr/>
      </xdr:nvSpPr>
      <xdr:spPr>
        <a:xfrm>
          <a:off x="9588500" y="166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146928</xdr:rowOff>
    </xdr:from>
    <xdr:ext cx="534377" cy="259045"/>
    <xdr:sp macro="" textlink="">
      <xdr:nvSpPr>
        <xdr:cNvPr id="482" name="テキスト ボックス 481"/>
        <xdr:cNvSpPr txBox="1"/>
      </xdr:nvSpPr>
      <xdr:spPr>
        <a:xfrm>
          <a:off x="9372111" y="167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94059</xdr:rowOff>
    </xdr:from>
    <xdr:to>
      <xdr:col>46</xdr:col>
      <xdr:colOff>38100</xdr:colOff>
      <xdr:row>98</xdr:row>
      <xdr:rowOff>24209</xdr:rowOff>
    </xdr:to>
    <xdr:sp macro="" textlink="">
      <xdr:nvSpPr>
        <xdr:cNvPr id="483" name="楕円 482"/>
        <xdr:cNvSpPr/>
      </xdr:nvSpPr>
      <xdr:spPr>
        <a:xfrm>
          <a:off x="86995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15336</xdr:rowOff>
    </xdr:from>
    <xdr:ext cx="534377" cy="259045"/>
    <xdr:sp macro="" textlink="">
      <xdr:nvSpPr>
        <xdr:cNvPr id="484" name="テキスト ボックス 483"/>
        <xdr:cNvSpPr txBox="1"/>
      </xdr:nvSpPr>
      <xdr:spPr>
        <a:xfrm>
          <a:off x="8483111" y="168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11894</xdr:rowOff>
    </xdr:from>
    <xdr:to>
      <xdr:col>41</xdr:col>
      <xdr:colOff>101600</xdr:colOff>
      <xdr:row>98</xdr:row>
      <xdr:rowOff>113494</xdr:rowOff>
    </xdr:to>
    <xdr:sp macro="" textlink="">
      <xdr:nvSpPr>
        <xdr:cNvPr id="485" name="楕円 484"/>
        <xdr:cNvSpPr/>
      </xdr:nvSpPr>
      <xdr:spPr>
        <a:xfrm>
          <a:off x="7810500" y="168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104621</xdr:rowOff>
    </xdr:from>
    <xdr:ext cx="534377" cy="259045"/>
    <xdr:sp macro="" textlink="">
      <xdr:nvSpPr>
        <xdr:cNvPr id="486" name="テキスト ボックス 485"/>
        <xdr:cNvSpPr txBox="1"/>
      </xdr:nvSpPr>
      <xdr:spPr>
        <a:xfrm>
          <a:off x="7594111" y="169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2113</xdr:rowOff>
    </xdr:from>
    <xdr:to>
      <xdr:col>36</xdr:col>
      <xdr:colOff>165100</xdr:colOff>
      <xdr:row>98</xdr:row>
      <xdr:rowOff>103713</xdr:rowOff>
    </xdr:to>
    <xdr:sp macro="" textlink="">
      <xdr:nvSpPr>
        <xdr:cNvPr id="487" name="楕円 486"/>
        <xdr:cNvSpPr/>
      </xdr:nvSpPr>
      <xdr:spPr>
        <a:xfrm>
          <a:off x="6921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94840</xdr:rowOff>
    </xdr:from>
    <xdr:ext cx="534377" cy="259045"/>
    <xdr:sp macro="" textlink="">
      <xdr:nvSpPr>
        <xdr:cNvPr id="488" name="テキスト ボックス 487"/>
        <xdr:cNvSpPr txBox="1"/>
      </xdr:nvSpPr>
      <xdr:spPr>
        <a:xfrm>
          <a:off x="6705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38354</xdr:rowOff>
    </xdr:from>
    <xdr:to>
      <xdr:col>85</xdr:col>
      <xdr:colOff>127000</xdr:colOff>
      <xdr:row>74</xdr:row>
      <xdr:rowOff>103886</xdr:rowOff>
    </xdr:to>
    <xdr:cxnSp macro="">
      <xdr:nvCxnSpPr>
        <xdr:cNvPr id="625" name="直線コネクタ 624"/>
        <xdr:cNvCxnSpPr/>
      </xdr:nvCxnSpPr>
      <xdr:spPr>
        <a:xfrm>
          <a:off x="15481300" y="12725654"/>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155702</xdr:rowOff>
    </xdr:from>
    <xdr:to>
      <xdr:col>81</xdr:col>
      <xdr:colOff>50800</xdr:colOff>
      <xdr:row>74</xdr:row>
      <xdr:rowOff>38354</xdr:rowOff>
    </xdr:to>
    <xdr:cxnSp macro="">
      <xdr:nvCxnSpPr>
        <xdr:cNvPr id="628" name="直線コネクタ 627"/>
        <xdr:cNvCxnSpPr/>
      </xdr:nvCxnSpPr>
      <xdr:spPr>
        <a:xfrm>
          <a:off x="14592300" y="126715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151384</xdr:rowOff>
    </xdr:from>
    <xdr:to>
      <xdr:col>76</xdr:col>
      <xdr:colOff>114300</xdr:colOff>
      <xdr:row>73</xdr:row>
      <xdr:rowOff>155702</xdr:rowOff>
    </xdr:to>
    <xdr:cxnSp macro="">
      <xdr:nvCxnSpPr>
        <xdr:cNvPr id="631" name="直線コネクタ 630"/>
        <xdr:cNvCxnSpPr/>
      </xdr:nvCxnSpPr>
      <xdr:spPr>
        <a:xfrm>
          <a:off x="13703300" y="1266723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151384</xdr:rowOff>
    </xdr:from>
    <xdr:to>
      <xdr:col>71</xdr:col>
      <xdr:colOff>177800</xdr:colOff>
      <xdr:row>73</xdr:row>
      <xdr:rowOff>167767</xdr:rowOff>
    </xdr:to>
    <xdr:cxnSp macro="">
      <xdr:nvCxnSpPr>
        <xdr:cNvPr id="634" name="直線コネクタ 633"/>
        <xdr:cNvCxnSpPr/>
      </xdr:nvCxnSpPr>
      <xdr:spPr>
        <a:xfrm flipV="1">
          <a:off x="12814300" y="1266723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53086</xdr:rowOff>
    </xdr:from>
    <xdr:to>
      <xdr:col>85</xdr:col>
      <xdr:colOff>177800</xdr:colOff>
      <xdr:row>74</xdr:row>
      <xdr:rowOff>154686</xdr:rowOff>
    </xdr:to>
    <xdr:sp macro="" textlink="">
      <xdr:nvSpPr>
        <xdr:cNvPr id="644" name="楕円 643"/>
        <xdr:cNvSpPr/>
      </xdr:nvSpPr>
      <xdr:spPr>
        <a:xfrm>
          <a:off x="16268700" y="12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75963</xdr:rowOff>
    </xdr:from>
    <xdr:ext cx="469744" cy="259045"/>
    <xdr:sp macro="" textlink="">
      <xdr:nvSpPr>
        <xdr:cNvPr id="645" name="公債費該当値テキスト"/>
        <xdr:cNvSpPr txBox="1"/>
      </xdr:nvSpPr>
      <xdr:spPr>
        <a:xfrm>
          <a:off x="16370300" y="125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159004</xdr:rowOff>
    </xdr:from>
    <xdr:to>
      <xdr:col>81</xdr:col>
      <xdr:colOff>101600</xdr:colOff>
      <xdr:row>74</xdr:row>
      <xdr:rowOff>89154</xdr:rowOff>
    </xdr:to>
    <xdr:sp macro="" textlink="">
      <xdr:nvSpPr>
        <xdr:cNvPr id="646" name="楕円 645"/>
        <xdr:cNvSpPr/>
      </xdr:nvSpPr>
      <xdr:spPr>
        <a:xfrm>
          <a:off x="15430500" y="126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80281</xdr:rowOff>
    </xdr:from>
    <xdr:ext cx="469744" cy="259045"/>
    <xdr:sp macro="" textlink="">
      <xdr:nvSpPr>
        <xdr:cNvPr id="647" name="テキスト ボックス 646"/>
        <xdr:cNvSpPr txBox="1"/>
      </xdr:nvSpPr>
      <xdr:spPr>
        <a:xfrm>
          <a:off x="15246428" y="127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104902</xdr:rowOff>
    </xdr:from>
    <xdr:to>
      <xdr:col>76</xdr:col>
      <xdr:colOff>165100</xdr:colOff>
      <xdr:row>74</xdr:row>
      <xdr:rowOff>35052</xdr:rowOff>
    </xdr:to>
    <xdr:sp macro="" textlink="">
      <xdr:nvSpPr>
        <xdr:cNvPr id="648" name="楕円 647"/>
        <xdr:cNvSpPr/>
      </xdr:nvSpPr>
      <xdr:spPr>
        <a:xfrm>
          <a:off x="14541500" y="126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51579</xdr:rowOff>
    </xdr:from>
    <xdr:ext cx="469744" cy="259045"/>
    <xdr:sp macro="" textlink="">
      <xdr:nvSpPr>
        <xdr:cNvPr id="649" name="テキスト ボックス 648"/>
        <xdr:cNvSpPr txBox="1"/>
      </xdr:nvSpPr>
      <xdr:spPr>
        <a:xfrm>
          <a:off x="14357428" y="1239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100584</xdr:rowOff>
    </xdr:from>
    <xdr:to>
      <xdr:col>72</xdr:col>
      <xdr:colOff>38100</xdr:colOff>
      <xdr:row>74</xdr:row>
      <xdr:rowOff>30734</xdr:rowOff>
    </xdr:to>
    <xdr:sp macro="" textlink="">
      <xdr:nvSpPr>
        <xdr:cNvPr id="650" name="楕円 649"/>
        <xdr:cNvSpPr/>
      </xdr:nvSpPr>
      <xdr:spPr>
        <a:xfrm>
          <a:off x="13652500" y="12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21861</xdr:rowOff>
    </xdr:from>
    <xdr:ext cx="469744" cy="259045"/>
    <xdr:sp macro="" textlink="">
      <xdr:nvSpPr>
        <xdr:cNvPr id="651" name="テキスト ボックス 650"/>
        <xdr:cNvSpPr txBox="1"/>
      </xdr:nvSpPr>
      <xdr:spPr>
        <a:xfrm>
          <a:off x="13468428"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116967</xdr:rowOff>
    </xdr:from>
    <xdr:to>
      <xdr:col>67</xdr:col>
      <xdr:colOff>101600</xdr:colOff>
      <xdr:row>74</xdr:row>
      <xdr:rowOff>47117</xdr:rowOff>
    </xdr:to>
    <xdr:sp macro="" textlink="">
      <xdr:nvSpPr>
        <xdr:cNvPr id="652" name="楕円 651"/>
        <xdr:cNvSpPr/>
      </xdr:nvSpPr>
      <xdr:spPr>
        <a:xfrm>
          <a:off x="12763500" y="126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38244</xdr:rowOff>
    </xdr:from>
    <xdr:ext cx="469744" cy="259045"/>
    <xdr:sp macro="" textlink="">
      <xdr:nvSpPr>
        <xdr:cNvPr id="653" name="テキスト ボックス 652"/>
        <xdr:cNvSpPr txBox="1"/>
      </xdr:nvSpPr>
      <xdr:spPr>
        <a:xfrm>
          <a:off x="12579428" y="1272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130899</xdr:rowOff>
    </xdr:from>
    <xdr:to>
      <xdr:col>85</xdr:col>
      <xdr:colOff>127000</xdr:colOff>
      <xdr:row>99</xdr:row>
      <xdr:rowOff>36285</xdr:rowOff>
    </xdr:to>
    <xdr:cxnSp macro="">
      <xdr:nvCxnSpPr>
        <xdr:cNvPr id="682" name="直線コネクタ 681"/>
        <xdr:cNvCxnSpPr/>
      </xdr:nvCxnSpPr>
      <xdr:spPr>
        <a:xfrm>
          <a:off x="15481300" y="16932999"/>
          <a:ext cx="838200" cy="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127648</xdr:rowOff>
    </xdr:from>
    <xdr:to>
      <xdr:col>81</xdr:col>
      <xdr:colOff>50800</xdr:colOff>
      <xdr:row>98</xdr:row>
      <xdr:rowOff>130899</xdr:rowOff>
    </xdr:to>
    <xdr:cxnSp macro="">
      <xdr:nvCxnSpPr>
        <xdr:cNvPr id="685" name="直線コネクタ 684"/>
        <xdr:cNvCxnSpPr/>
      </xdr:nvCxnSpPr>
      <xdr:spPr>
        <a:xfrm>
          <a:off x="14592300" y="16929748"/>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127648</xdr:rowOff>
    </xdr:from>
    <xdr:to>
      <xdr:col>76</xdr:col>
      <xdr:colOff>114300</xdr:colOff>
      <xdr:row>98</xdr:row>
      <xdr:rowOff>140436</xdr:rowOff>
    </xdr:to>
    <xdr:cxnSp macro="">
      <xdr:nvCxnSpPr>
        <xdr:cNvPr id="688" name="直線コネクタ 687"/>
        <xdr:cNvCxnSpPr/>
      </xdr:nvCxnSpPr>
      <xdr:spPr>
        <a:xfrm flipV="1">
          <a:off x="13703300" y="1692974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57645</xdr:rowOff>
    </xdr:from>
    <xdr:to>
      <xdr:col>71</xdr:col>
      <xdr:colOff>177800</xdr:colOff>
      <xdr:row>98</xdr:row>
      <xdr:rowOff>140436</xdr:rowOff>
    </xdr:to>
    <xdr:cxnSp macro="">
      <xdr:nvCxnSpPr>
        <xdr:cNvPr id="691" name="直線コネクタ 690"/>
        <xdr:cNvCxnSpPr/>
      </xdr:nvCxnSpPr>
      <xdr:spPr>
        <a:xfrm>
          <a:off x="12814300" y="16859745"/>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156935</xdr:rowOff>
    </xdr:from>
    <xdr:to>
      <xdr:col>85</xdr:col>
      <xdr:colOff>177800</xdr:colOff>
      <xdr:row>99</xdr:row>
      <xdr:rowOff>87085</xdr:rowOff>
    </xdr:to>
    <xdr:sp macro="" textlink="">
      <xdr:nvSpPr>
        <xdr:cNvPr id="701" name="楕円 700"/>
        <xdr:cNvSpPr/>
      </xdr:nvSpPr>
      <xdr:spPr>
        <a:xfrm>
          <a:off x="16268700" y="16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71862</xdr:rowOff>
    </xdr:from>
    <xdr:ext cx="378565" cy="259045"/>
    <xdr:sp macro="" textlink="">
      <xdr:nvSpPr>
        <xdr:cNvPr id="702" name="積立金該当値テキスト"/>
        <xdr:cNvSpPr txBox="1"/>
      </xdr:nvSpPr>
      <xdr:spPr>
        <a:xfrm>
          <a:off x="16370300" y="16873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80099</xdr:rowOff>
    </xdr:from>
    <xdr:to>
      <xdr:col>81</xdr:col>
      <xdr:colOff>101600</xdr:colOff>
      <xdr:row>99</xdr:row>
      <xdr:rowOff>10249</xdr:rowOff>
    </xdr:to>
    <xdr:sp macro="" textlink="">
      <xdr:nvSpPr>
        <xdr:cNvPr id="703" name="楕円 702"/>
        <xdr:cNvSpPr/>
      </xdr:nvSpPr>
      <xdr:spPr>
        <a:xfrm>
          <a:off x="15430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xdr:rowOff>
    </xdr:from>
    <xdr:ext cx="469744" cy="259045"/>
    <xdr:sp macro="" textlink="">
      <xdr:nvSpPr>
        <xdr:cNvPr id="704" name="テキスト ボックス 703"/>
        <xdr:cNvSpPr txBox="1"/>
      </xdr:nvSpPr>
      <xdr:spPr>
        <a:xfrm>
          <a:off x="15246428" y="169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76848</xdr:rowOff>
    </xdr:from>
    <xdr:to>
      <xdr:col>76</xdr:col>
      <xdr:colOff>165100</xdr:colOff>
      <xdr:row>99</xdr:row>
      <xdr:rowOff>6998</xdr:rowOff>
    </xdr:to>
    <xdr:sp macro="" textlink="">
      <xdr:nvSpPr>
        <xdr:cNvPr id="705" name="楕円 704"/>
        <xdr:cNvSpPr/>
      </xdr:nvSpPr>
      <xdr:spPr>
        <a:xfrm>
          <a:off x="14541500" y="168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169575</xdr:rowOff>
    </xdr:from>
    <xdr:ext cx="469744" cy="259045"/>
    <xdr:sp macro="" textlink="">
      <xdr:nvSpPr>
        <xdr:cNvPr id="706" name="テキスト ボックス 705"/>
        <xdr:cNvSpPr txBox="1"/>
      </xdr:nvSpPr>
      <xdr:spPr>
        <a:xfrm>
          <a:off x="14357428" y="169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89636</xdr:rowOff>
    </xdr:from>
    <xdr:to>
      <xdr:col>72</xdr:col>
      <xdr:colOff>38100</xdr:colOff>
      <xdr:row>99</xdr:row>
      <xdr:rowOff>19786</xdr:rowOff>
    </xdr:to>
    <xdr:sp macro="" textlink="">
      <xdr:nvSpPr>
        <xdr:cNvPr id="707" name="楕円 706"/>
        <xdr:cNvSpPr/>
      </xdr:nvSpPr>
      <xdr:spPr>
        <a:xfrm>
          <a:off x="13652500" y="168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10913</xdr:rowOff>
    </xdr:from>
    <xdr:ext cx="469744" cy="259045"/>
    <xdr:sp macro="" textlink="">
      <xdr:nvSpPr>
        <xdr:cNvPr id="708" name="テキスト ボックス 707"/>
        <xdr:cNvSpPr txBox="1"/>
      </xdr:nvSpPr>
      <xdr:spPr>
        <a:xfrm>
          <a:off x="13468428" y="1698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6845</xdr:rowOff>
    </xdr:from>
    <xdr:to>
      <xdr:col>67</xdr:col>
      <xdr:colOff>101600</xdr:colOff>
      <xdr:row>98</xdr:row>
      <xdr:rowOff>108445</xdr:rowOff>
    </xdr:to>
    <xdr:sp macro="" textlink="">
      <xdr:nvSpPr>
        <xdr:cNvPr id="709" name="楕円 708"/>
        <xdr:cNvSpPr/>
      </xdr:nvSpPr>
      <xdr:spPr>
        <a:xfrm>
          <a:off x="12763500" y="16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99572</xdr:rowOff>
    </xdr:from>
    <xdr:ext cx="534377" cy="259045"/>
    <xdr:sp macro="" textlink="">
      <xdr:nvSpPr>
        <xdr:cNvPr id="710" name="テキスト ボックス 709"/>
        <xdr:cNvSpPr txBox="1"/>
      </xdr:nvSpPr>
      <xdr:spPr>
        <a:xfrm>
          <a:off x="12547111" y="169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55758</xdr:rowOff>
    </xdr:from>
    <xdr:to>
      <xdr:col>116</xdr:col>
      <xdr:colOff>63500</xdr:colOff>
      <xdr:row>57</xdr:row>
      <xdr:rowOff>122235</xdr:rowOff>
    </xdr:to>
    <xdr:cxnSp macro="">
      <xdr:nvCxnSpPr>
        <xdr:cNvPr id="790" name="直線コネクタ 789"/>
        <xdr:cNvCxnSpPr/>
      </xdr:nvCxnSpPr>
      <xdr:spPr>
        <a:xfrm flipV="1">
          <a:off x="21323300" y="9828408"/>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111537</xdr:rowOff>
    </xdr:from>
    <xdr:to>
      <xdr:col>111</xdr:col>
      <xdr:colOff>177800</xdr:colOff>
      <xdr:row>57</xdr:row>
      <xdr:rowOff>122235</xdr:rowOff>
    </xdr:to>
    <xdr:cxnSp macro="">
      <xdr:nvCxnSpPr>
        <xdr:cNvPr id="793" name="直線コネクタ 792"/>
        <xdr:cNvCxnSpPr/>
      </xdr:nvCxnSpPr>
      <xdr:spPr>
        <a:xfrm>
          <a:off x="20434300" y="9884187"/>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111537</xdr:rowOff>
    </xdr:from>
    <xdr:to>
      <xdr:col>107</xdr:col>
      <xdr:colOff>50800</xdr:colOff>
      <xdr:row>57</xdr:row>
      <xdr:rowOff>134396</xdr:rowOff>
    </xdr:to>
    <xdr:cxnSp macro="">
      <xdr:nvCxnSpPr>
        <xdr:cNvPr id="796" name="直線コネクタ 795"/>
        <xdr:cNvCxnSpPr/>
      </xdr:nvCxnSpPr>
      <xdr:spPr>
        <a:xfrm flipV="1">
          <a:off x="19545300" y="9884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122875</xdr:rowOff>
    </xdr:from>
    <xdr:to>
      <xdr:col>102</xdr:col>
      <xdr:colOff>114300</xdr:colOff>
      <xdr:row>57</xdr:row>
      <xdr:rowOff>134396</xdr:rowOff>
    </xdr:to>
    <xdr:cxnSp macro="">
      <xdr:nvCxnSpPr>
        <xdr:cNvPr id="799" name="直線コネクタ 798"/>
        <xdr:cNvCxnSpPr/>
      </xdr:nvCxnSpPr>
      <xdr:spPr>
        <a:xfrm>
          <a:off x="18656300" y="989552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4958</xdr:rowOff>
    </xdr:from>
    <xdr:to>
      <xdr:col>116</xdr:col>
      <xdr:colOff>114300</xdr:colOff>
      <xdr:row>57</xdr:row>
      <xdr:rowOff>106558</xdr:rowOff>
    </xdr:to>
    <xdr:sp macro="" textlink="">
      <xdr:nvSpPr>
        <xdr:cNvPr id="809" name="楕円 808"/>
        <xdr:cNvSpPr/>
      </xdr:nvSpPr>
      <xdr:spPr>
        <a:xfrm>
          <a:off x="22110700" y="97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27835</xdr:rowOff>
    </xdr:from>
    <xdr:ext cx="469744" cy="259045"/>
    <xdr:sp macro="" textlink="">
      <xdr:nvSpPr>
        <xdr:cNvPr id="810" name="貸付金該当値テキスト"/>
        <xdr:cNvSpPr txBox="1"/>
      </xdr:nvSpPr>
      <xdr:spPr>
        <a:xfrm>
          <a:off x="22212300" y="96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71435</xdr:rowOff>
    </xdr:from>
    <xdr:to>
      <xdr:col>112</xdr:col>
      <xdr:colOff>38100</xdr:colOff>
      <xdr:row>58</xdr:row>
      <xdr:rowOff>1585</xdr:rowOff>
    </xdr:to>
    <xdr:sp macro="" textlink="">
      <xdr:nvSpPr>
        <xdr:cNvPr id="811" name="楕円 810"/>
        <xdr:cNvSpPr/>
      </xdr:nvSpPr>
      <xdr:spPr>
        <a:xfrm>
          <a:off x="21272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164162</xdr:rowOff>
    </xdr:from>
    <xdr:ext cx="469744" cy="259045"/>
    <xdr:sp macro="" textlink="">
      <xdr:nvSpPr>
        <xdr:cNvPr id="812" name="テキスト ボックス 811"/>
        <xdr:cNvSpPr txBox="1"/>
      </xdr:nvSpPr>
      <xdr:spPr>
        <a:xfrm>
          <a:off x="21088428" y="99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60737</xdr:rowOff>
    </xdr:from>
    <xdr:to>
      <xdr:col>107</xdr:col>
      <xdr:colOff>101600</xdr:colOff>
      <xdr:row>57</xdr:row>
      <xdr:rowOff>162337</xdr:rowOff>
    </xdr:to>
    <xdr:sp macro="" textlink="">
      <xdr:nvSpPr>
        <xdr:cNvPr id="813" name="楕円 812"/>
        <xdr:cNvSpPr/>
      </xdr:nvSpPr>
      <xdr:spPr>
        <a:xfrm>
          <a:off x="20383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153464</xdr:rowOff>
    </xdr:from>
    <xdr:ext cx="469744" cy="259045"/>
    <xdr:sp macro="" textlink="">
      <xdr:nvSpPr>
        <xdr:cNvPr id="814" name="テキスト ボックス 813"/>
        <xdr:cNvSpPr txBox="1"/>
      </xdr:nvSpPr>
      <xdr:spPr>
        <a:xfrm>
          <a:off x="20199428" y="992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83596</xdr:rowOff>
    </xdr:from>
    <xdr:to>
      <xdr:col>102</xdr:col>
      <xdr:colOff>165100</xdr:colOff>
      <xdr:row>58</xdr:row>
      <xdr:rowOff>13746</xdr:rowOff>
    </xdr:to>
    <xdr:sp macro="" textlink="">
      <xdr:nvSpPr>
        <xdr:cNvPr id="815" name="楕円 814"/>
        <xdr:cNvSpPr/>
      </xdr:nvSpPr>
      <xdr:spPr>
        <a:xfrm>
          <a:off x="194945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4873</xdr:rowOff>
    </xdr:from>
    <xdr:ext cx="469744" cy="259045"/>
    <xdr:sp macro="" textlink="">
      <xdr:nvSpPr>
        <xdr:cNvPr id="816" name="テキスト ボックス 815"/>
        <xdr:cNvSpPr txBox="1"/>
      </xdr:nvSpPr>
      <xdr:spPr>
        <a:xfrm>
          <a:off x="19310428" y="99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72075</xdr:rowOff>
    </xdr:from>
    <xdr:to>
      <xdr:col>98</xdr:col>
      <xdr:colOff>38100</xdr:colOff>
      <xdr:row>58</xdr:row>
      <xdr:rowOff>2225</xdr:rowOff>
    </xdr:to>
    <xdr:sp macro="" textlink="">
      <xdr:nvSpPr>
        <xdr:cNvPr id="817" name="楕円 816"/>
        <xdr:cNvSpPr/>
      </xdr:nvSpPr>
      <xdr:spPr>
        <a:xfrm>
          <a:off x="18605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164802</xdr:rowOff>
    </xdr:from>
    <xdr:ext cx="469744" cy="259045"/>
    <xdr:sp macro="" textlink="">
      <xdr:nvSpPr>
        <xdr:cNvPr id="818" name="テキスト ボックス 817"/>
        <xdr:cNvSpPr txBox="1"/>
      </xdr:nvSpPr>
      <xdr:spPr>
        <a:xfrm>
          <a:off x="18421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145948</xdr:rowOff>
    </xdr:from>
    <xdr:to>
      <xdr:col>116</xdr:col>
      <xdr:colOff>63500</xdr:colOff>
      <xdr:row>77</xdr:row>
      <xdr:rowOff>8559</xdr:rowOff>
    </xdr:to>
    <xdr:cxnSp macro="">
      <xdr:nvCxnSpPr>
        <xdr:cNvPr id="848" name="直線コネクタ 847"/>
        <xdr:cNvCxnSpPr/>
      </xdr:nvCxnSpPr>
      <xdr:spPr>
        <a:xfrm>
          <a:off x="21323300" y="13176148"/>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69520</xdr:rowOff>
    </xdr:from>
    <xdr:to>
      <xdr:col>111</xdr:col>
      <xdr:colOff>177800</xdr:colOff>
      <xdr:row>76</xdr:row>
      <xdr:rowOff>145948</xdr:rowOff>
    </xdr:to>
    <xdr:cxnSp macro="">
      <xdr:nvCxnSpPr>
        <xdr:cNvPr id="851" name="直線コネクタ 850"/>
        <xdr:cNvCxnSpPr/>
      </xdr:nvCxnSpPr>
      <xdr:spPr>
        <a:xfrm>
          <a:off x="20434300" y="13099720"/>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74473</xdr:rowOff>
    </xdr:to>
    <xdr:cxnSp macro="">
      <xdr:nvCxnSpPr>
        <xdr:cNvPr id="854" name="直線コネクタ 853"/>
        <xdr:cNvCxnSpPr/>
      </xdr:nvCxnSpPr>
      <xdr:spPr>
        <a:xfrm flipV="1">
          <a:off x="19545300" y="130997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2921</xdr:rowOff>
    </xdr:from>
    <xdr:to>
      <xdr:col>102</xdr:col>
      <xdr:colOff>114300</xdr:colOff>
      <xdr:row>76</xdr:row>
      <xdr:rowOff>74473</xdr:rowOff>
    </xdr:to>
    <xdr:cxnSp macro="">
      <xdr:nvCxnSpPr>
        <xdr:cNvPr id="857" name="直線コネクタ 856"/>
        <xdr:cNvCxnSpPr/>
      </xdr:nvCxnSpPr>
      <xdr:spPr>
        <a:xfrm>
          <a:off x="18656300" y="1303312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129209</xdr:rowOff>
    </xdr:from>
    <xdr:to>
      <xdr:col>116</xdr:col>
      <xdr:colOff>114300</xdr:colOff>
      <xdr:row>77</xdr:row>
      <xdr:rowOff>59359</xdr:rowOff>
    </xdr:to>
    <xdr:sp macro="" textlink="">
      <xdr:nvSpPr>
        <xdr:cNvPr id="867" name="楕円 866"/>
        <xdr:cNvSpPr/>
      </xdr:nvSpPr>
      <xdr:spPr>
        <a:xfrm>
          <a:off x="221107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107636</xdr:rowOff>
    </xdr:from>
    <xdr:ext cx="534377" cy="259045"/>
    <xdr:sp macro="" textlink="">
      <xdr:nvSpPr>
        <xdr:cNvPr id="868" name="繰出金該当値テキスト"/>
        <xdr:cNvSpPr txBox="1"/>
      </xdr:nvSpPr>
      <xdr:spPr>
        <a:xfrm>
          <a:off x="22212300" y="131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95148</xdr:rowOff>
    </xdr:from>
    <xdr:to>
      <xdr:col>112</xdr:col>
      <xdr:colOff>38100</xdr:colOff>
      <xdr:row>77</xdr:row>
      <xdr:rowOff>25298</xdr:rowOff>
    </xdr:to>
    <xdr:sp macro="" textlink="">
      <xdr:nvSpPr>
        <xdr:cNvPr id="869" name="楕円 868"/>
        <xdr:cNvSpPr/>
      </xdr:nvSpPr>
      <xdr:spPr>
        <a:xfrm>
          <a:off x="21272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16425</xdr:rowOff>
    </xdr:from>
    <xdr:ext cx="534377" cy="259045"/>
    <xdr:sp macro="" textlink="">
      <xdr:nvSpPr>
        <xdr:cNvPr id="870" name="テキスト ボックス 869"/>
        <xdr:cNvSpPr txBox="1"/>
      </xdr:nvSpPr>
      <xdr:spPr>
        <a:xfrm>
          <a:off x="21056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18720</xdr:rowOff>
    </xdr:from>
    <xdr:to>
      <xdr:col>107</xdr:col>
      <xdr:colOff>101600</xdr:colOff>
      <xdr:row>76</xdr:row>
      <xdr:rowOff>120320</xdr:rowOff>
    </xdr:to>
    <xdr:sp macro="" textlink="">
      <xdr:nvSpPr>
        <xdr:cNvPr id="871" name="楕円 870"/>
        <xdr:cNvSpPr/>
      </xdr:nvSpPr>
      <xdr:spPr>
        <a:xfrm>
          <a:off x="20383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111447</xdr:rowOff>
    </xdr:from>
    <xdr:ext cx="534377" cy="259045"/>
    <xdr:sp macro="" textlink="">
      <xdr:nvSpPr>
        <xdr:cNvPr id="872" name="テキスト ボックス 871"/>
        <xdr:cNvSpPr txBox="1"/>
      </xdr:nvSpPr>
      <xdr:spPr>
        <a:xfrm>
          <a:off x="20167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23673</xdr:rowOff>
    </xdr:from>
    <xdr:to>
      <xdr:col>102</xdr:col>
      <xdr:colOff>165100</xdr:colOff>
      <xdr:row>76</xdr:row>
      <xdr:rowOff>125273</xdr:rowOff>
    </xdr:to>
    <xdr:sp macro="" textlink="">
      <xdr:nvSpPr>
        <xdr:cNvPr id="873" name="楕円 872"/>
        <xdr:cNvSpPr/>
      </xdr:nvSpPr>
      <xdr:spPr>
        <a:xfrm>
          <a:off x="19494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116400</xdr:rowOff>
    </xdr:from>
    <xdr:ext cx="534377" cy="259045"/>
    <xdr:sp macro="" textlink="">
      <xdr:nvSpPr>
        <xdr:cNvPr id="874" name="テキスト ボックス 873"/>
        <xdr:cNvSpPr txBox="1"/>
      </xdr:nvSpPr>
      <xdr:spPr>
        <a:xfrm>
          <a:off x="19278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123571</xdr:rowOff>
    </xdr:from>
    <xdr:to>
      <xdr:col>98</xdr:col>
      <xdr:colOff>38100</xdr:colOff>
      <xdr:row>76</xdr:row>
      <xdr:rowOff>53721</xdr:rowOff>
    </xdr:to>
    <xdr:sp macro="" textlink="">
      <xdr:nvSpPr>
        <xdr:cNvPr id="875" name="楕円 874"/>
        <xdr:cNvSpPr/>
      </xdr:nvSpPr>
      <xdr:spPr>
        <a:xfrm>
          <a:off x="18605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44848</xdr:rowOff>
    </xdr:from>
    <xdr:ext cx="534377" cy="259045"/>
    <xdr:sp macro="" textlink="">
      <xdr:nvSpPr>
        <xdr:cNvPr id="876" name="テキスト ボックス 875"/>
        <xdr:cNvSpPr txBox="1"/>
      </xdr:nvSpPr>
      <xdr:spPr>
        <a:xfrm>
          <a:off x="18389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人件費は、２年度は会計年度任用職員制度の導入などにより増加した。今後は、地方公務員法改正にともなう定年年齢の引き上げの影響により一時的な減が見込まれる。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物件費は、民間委託の推進等により増加傾向にあり、今後もこの傾向が続く見込みである。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扶助費は、私立保育所運営経費、幼稚園給付費など、子育て支援施策の充実により増加しており、しばらくはこの傾向が続く見込みである。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普通建設事業費は、事業進捗により年度間の変動が大きいが、公共施設の改修改築需要の増大などに伴い増加し、高い水準で推移することが見込まれる。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被保険者数の減少で減少傾向にあるが、高齢化の進展による介護保険会計、後期高齢者医療会計への繰出金が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このほか、今後の新型コロナウイルス感染症の動向により、対策経費の増など歳出圧力の高まりが見込まれる。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740,099
719,971
48.08
354,023,547
344,953,360
8,695,192
169,566,390
48,849,474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47770</xdr:rowOff>
    </xdr:from>
    <xdr:to>
      <xdr:col>24</xdr:col>
      <xdr:colOff>63500</xdr:colOff>
      <xdr:row>38</xdr:row>
      <xdr:rowOff>51363</xdr:rowOff>
    </xdr:to>
    <xdr:cxnSp macro="">
      <xdr:nvCxnSpPr>
        <xdr:cNvPr id="62" name="直線コネクタ 61"/>
        <xdr:cNvCxnSpPr/>
      </xdr:nvCxnSpPr>
      <xdr:spPr>
        <a:xfrm>
          <a:off x="3797300" y="656287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47770</xdr:rowOff>
    </xdr:from>
    <xdr:to>
      <xdr:col>19</xdr:col>
      <xdr:colOff>177800</xdr:colOff>
      <xdr:row>38</xdr:row>
      <xdr:rowOff>48097</xdr:rowOff>
    </xdr:to>
    <xdr:cxnSp macro="">
      <xdr:nvCxnSpPr>
        <xdr:cNvPr id="65" name="直線コネクタ 64"/>
        <xdr:cNvCxnSpPr/>
      </xdr:nvCxnSpPr>
      <xdr:spPr>
        <a:xfrm flipV="1">
          <a:off x="2908300" y="65628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48097</xdr:rowOff>
    </xdr:from>
    <xdr:to>
      <xdr:col>15</xdr:col>
      <xdr:colOff>50800</xdr:colOff>
      <xdr:row>38</xdr:row>
      <xdr:rowOff>51689</xdr:rowOff>
    </xdr:to>
    <xdr:cxnSp macro="">
      <xdr:nvCxnSpPr>
        <xdr:cNvPr id="68" name="直線コネクタ 67"/>
        <xdr:cNvCxnSpPr/>
      </xdr:nvCxnSpPr>
      <xdr:spPr>
        <a:xfrm flipV="1">
          <a:off x="2019300" y="656319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36503</xdr:rowOff>
    </xdr:from>
    <xdr:to>
      <xdr:col>10</xdr:col>
      <xdr:colOff>114300</xdr:colOff>
      <xdr:row>38</xdr:row>
      <xdr:rowOff>51689</xdr:rowOff>
    </xdr:to>
    <xdr:cxnSp macro="">
      <xdr:nvCxnSpPr>
        <xdr:cNvPr id="71" name="直線コネクタ 70"/>
        <xdr:cNvCxnSpPr/>
      </xdr:nvCxnSpPr>
      <xdr:spPr>
        <a:xfrm>
          <a:off x="1130300" y="6551603"/>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563</xdr:rowOff>
    </xdr:from>
    <xdr:to>
      <xdr:col>24</xdr:col>
      <xdr:colOff>114300</xdr:colOff>
      <xdr:row>38</xdr:row>
      <xdr:rowOff>102163</xdr:rowOff>
    </xdr:to>
    <xdr:sp macro="" textlink="">
      <xdr:nvSpPr>
        <xdr:cNvPr id="81" name="楕円 80"/>
        <xdr:cNvSpPr/>
      </xdr:nvSpPr>
      <xdr:spPr>
        <a:xfrm>
          <a:off x="45847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86939</xdr:rowOff>
    </xdr:from>
    <xdr:ext cx="469744" cy="259045"/>
    <xdr:sp macro="" textlink="">
      <xdr:nvSpPr>
        <xdr:cNvPr id="82" name="議会費該当値テキスト"/>
        <xdr:cNvSpPr txBox="1"/>
      </xdr:nvSpPr>
      <xdr:spPr>
        <a:xfrm>
          <a:off x="4686300" y="643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168420</xdr:rowOff>
    </xdr:from>
    <xdr:to>
      <xdr:col>20</xdr:col>
      <xdr:colOff>38100</xdr:colOff>
      <xdr:row>38</xdr:row>
      <xdr:rowOff>98570</xdr:rowOff>
    </xdr:to>
    <xdr:sp macro="" textlink="">
      <xdr:nvSpPr>
        <xdr:cNvPr id="83" name="楕円 82"/>
        <xdr:cNvSpPr/>
      </xdr:nvSpPr>
      <xdr:spPr>
        <a:xfrm>
          <a:off x="3746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89697</xdr:rowOff>
    </xdr:from>
    <xdr:ext cx="469744" cy="259045"/>
    <xdr:sp macro="" textlink="">
      <xdr:nvSpPr>
        <xdr:cNvPr id="84" name="テキスト ボックス 83"/>
        <xdr:cNvSpPr txBox="1"/>
      </xdr:nvSpPr>
      <xdr:spPr>
        <a:xfrm>
          <a:off x="3562428" y="66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168747</xdr:rowOff>
    </xdr:from>
    <xdr:to>
      <xdr:col>15</xdr:col>
      <xdr:colOff>101600</xdr:colOff>
      <xdr:row>38</xdr:row>
      <xdr:rowOff>98897</xdr:rowOff>
    </xdr:to>
    <xdr:sp macro="" textlink="">
      <xdr:nvSpPr>
        <xdr:cNvPr id="85" name="楕円 84"/>
        <xdr:cNvSpPr/>
      </xdr:nvSpPr>
      <xdr:spPr>
        <a:xfrm>
          <a:off x="2857500" y="65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90024</xdr:rowOff>
    </xdr:from>
    <xdr:ext cx="469744" cy="259045"/>
    <xdr:sp macro="" textlink="">
      <xdr:nvSpPr>
        <xdr:cNvPr id="86" name="テキスト ボックス 85"/>
        <xdr:cNvSpPr txBox="1"/>
      </xdr:nvSpPr>
      <xdr:spPr>
        <a:xfrm>
          <a:off x="2673428" y="660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889</xdr:rowOff>
    </xdr:from>
    <xdr:to>
      <xdr:col>10</xdr:col>
      <xdr:colOff>165100</xdr:colOff>
      <xdr:row>38</xdr:row>
      <xdr:rowOff>102489</xdr:rowOff>
    </xdr:to>
    <xdr:sp macro="" textlink="">
      <xdr:nvSpPr>
        <xdr:cNvPr id="87" name="楕円 86"/>
        <xdr:cNvSpPr/>
      </xdr:nvSpPr>
      <xdr:spPr>
        <a:xfrm>
          <a:off x="196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93616</xdr:rowOff>
    </xdr:from>
    <xdr:ext cx="469744" cy="259045"/>
    <xdr:sp macro="" textlink="">
      <xdr:nvSpPr>
        <xdr:cNvPr id="88" name="テキスト ボックス 87"/>
        <xdr:cNvSpPr txBox="1"/>
      </xdr:nvSpPr>
      <xdr:spPr>
        <a:xfrm>
          <a:off x="1784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157154</xdr:rowOff>
    </xdr:from>
    <xdr:to>
      <xdr:col>6</xdr:col>
      <xdr:colOff>38100</xdr:colOff>
      <xdr:row>38</xdr:row>
      <xdr:rowOff>87303</xdr:rowOff>
    </xdr:to>
    <xdr:sp macro="" textlink="">
      <xdr:nvSpPr>
        <xdr:cNvPr id="89" name="楕円 88"/>
        <xdr:cNvSpPr/>
      </xdr:nvSpPr>
      <xdr:spPr>
        <a:xfrm>
          <a:off x="1079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78430</xdr:rowOff>
    </xdr:from>
    <xdr:ext cx="469744" cy="259045"/>
    <xdr:sp macro="" textlink="">
      <xdr:nvSpPr>
        <xdr:cNvPr id="90" name="テキスト ボックス 89"/>
        <xdr:cNvSpPr txBox="1"/>
      </xdr:nvSpPr>
      <xdr:spPr>
        <a:xfrm>
          <a:off x="895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69741</xdr:rowOff>
    </xdr:from>
    <xdr:to>
      <xdr:col>24</xdr:col>
      <xdr:colOff>63500</xdr:colOff>
      <xdr:row>58</xdr:row>
      <xdr:rowOff>89274</xdr:rowOff>
    </xdr:to>
    <xdr:cxnSp macro="">
      <xdr:nvCxnSpPr>
        <xdr:cNvPr id="119" name="直線コネクタ 118"/>
        <xdr:cNvCxnSpPr/>
      </xdr:nvCxnSpPr>
      <xdr:spPr>
        <a:xfrm flipV="1">
          <a:off x="3797300" y="9670941"/>
          <a:ext cx="838200" cy="3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89274</xdr:rowOff>
    </xdr:from>
    <xdr:to>
      <xdr:col>19</xdr:col>
      <xdr:colOff>177800</xdr:colOff>
      <xdr:row>58</xdr:row>
      <xdr:rowOff>105783</xdr:rowOff>
    </xdr:to>
    <xdr:cxnSp macro="">
      <xdr:nvCxnSpPr>
        <xdr:cNvPr id="122" name="直線コネクタ 121"/>
        <xdr:cNvCxnSpPr/>
      </xdr:nvCxnSpPr>
      <xdr:spPr>
        <a:xfrm flipV="1">
          <a:off x="2908300" y="10033374"/>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105783</xdr:rowOff>
    </xdr:from>
    <xdr:to>
      <xdr:col>15</xdr:col>
      <xdr:colOff>50800</xdr:colOff>
      <xdr:row>58</xdr:row>
      <xdr:rowOff>111209</xdr:rowOff>
    </xdr:to>
    <xdr:cxnSp macro="">
      <xdr:nvCxnSpPr>
        <xdr:cNvPr id="125" name="直線コネクタ 124"/>
        <xdr:cNvCxnSpPr/>
      </xdr:nvCxnSpPr>
      <xdr:spPr>
        <a:xfrm flipV="1">
          <a:off x="2019300" y="10049883"/>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92467</xdr:rowOff>
    </xdr:from>
    <xdr:to>
      <xdr:col>10</xdr:col>
      <xdr:colOff>114300</xdr:colOff>
      <xdr:row>58</xdr:row>
      <xdr:rowOff>111209</xdr:rowOff>
    </xdr:to>
    <xdr:cxnSp macro="">
      <xdr:nvCxnSpPr>
        <xdr:cNvPr id="128" name="直線コネクタ 127"/>
        <xdr:cNvCxnSpPr/>
      </xdr:nvCxnSpPr>
      <xdr:spPr>
        <a:xfrm>
          <a:off x="1130300" y="10036567"/>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18941</xdr:rowOff>
    </xdr:from>
    <xdr:to>
      <xdr:col>24</xdr:col>
      <xdr:colOff>114300</xdr:colOff>
      <xdr:row>56</xdr:row>
      <xdr:rowOff>120541</xdr:rowOff>
    </xdr:to>
    <xdr:sp macro="" textlink="">
      <xdr:nvSpPr>
        <xdr:cNvPr id="138" name="楕円 137"/>
        <xdr:cNvSpPr/>
      </xdr:nvSpPr>
      <xdr:spPr>
        <a:xfrm>
          <a:off x="4584700" y="96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105318</xdr:rowOff>
    </xdr:from>
    <xdr:ext cx="599010" cy="259045"/>
    <xdr:sp macro="" textlink="">
      <xdr:nvSpPr>
        <xdr:cNvPr id="139" name="総務費該当値テキスト"/>
        <xdr:cNvSpPr txBox="1"/>
      </xdr:nvSpPr>
      <xdr:spPr>
        <a:xfrm>
          <a:off x="4686300" y="95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38474</xdr:rowOff>
    </xdr:from>
    <xdr:to>
      <xdr:col>20</xdr:col>
      <xdr:colOff>38100</xdr:colOff>
      <xdr:row>58</xdr:row>
      <xdr:rowOff>140074</xdr:rowOff>
    </xdr:to>
    <xdr:sp macro="" textlink="">
      <xdr:nvSpPr>
        <xdr:cNvPr id="140" name="楕円 139"/>
        <xdr:cNvSpPr/>
      </xdr:nvSpPr>
      <xdr:spPr>
        <a:xfrm>
          <a:off x="3746500" y="99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131201</xdr:rowOff>
    </xdr:from>
    <xdr:ext cx="534377" cy="259045"/>
    <xdr:sp macro="" textlink="">
      <xdr:nvSpPr>
        <xdr:cNvPr id="141" name="テキスト ボックス 140"/>
        <xdr:cNvSpPr txBox="1"/>
      </xdr:nvSpPr>
      <xdr:spPr>
        <a:xfrm>
          <a:off x="3530111" y="100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54983</xdr:rowOff>
    </xdr:from>
    <xdr:to>
      <xdr:col>15</xdr:col>
      <xdr:colOff>101600</xdr:colOff>
      <xdr:row>58</xdr:row>
      <xdr:rowOff>156583</xdr:rowOff>
    </xdr:to>
    <xdr:sp macro="" textlink="">
      <xdr:nvSpPr>
        <xdr:cNvPr id="142" name="楕円 141"/>
        <xdr:cNvSpPr/>
      </xdr:nvSpPr>
      <xdr:spPr>
        <a:xfrm>
          <a:off x="2857500" y="9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147710</xdr:rowOff>
    </xdr:from>
    <xdr:ext cx="534377" cy="259045"/>
    <xdr:sp macro="" textlink="">
      <xdr:nvSpPr>
        <xdr:cNvPr id="143" name="テキスト ボックス 142"/>
        <xdr:cNvSpPr txBox="1"/>
      </xdr:nvSpPr>
      <xdr:spPr>
        <a:xfrm>
          <a:off x="2641111" y="10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60409</xdr:rowOff>
    </xdr:from>
    <xdr:to>
      <xdr:col>10</xdr:col>
      <xdr:colOff>165100</xdr:colOff>
      <xdr:row>58</xdr:row>
      <xdr:rowOff>162009</xdr:rowOff>
    </xdr:to>
    <xdr:sp macro="" textlink="">
      <xdr:nvSpPr>
        <xdr:cNvPr id="144" name="楕円 143"/>
        <xdr:cNvSpPr/>
      </xdr:nvSpPr>
      <xdr:spPr>
        <a:xfrm>
          <a:off x="1968500" y="10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153136</xdr:rowOff>
    </xdr:from>
    <xdr:ext cx="534377" cy="259045"/>
    <xdr:sp macro="" textlink="">
      <xdr:nvSpPr>
        <xdr:cNvPr id="145" name="テキスト ボックス 144"/>
        <xdr:cNvSpPr txBox="1"/>
      </xdr:nvSpPr>
      <xdr:spPr>
        <a:xfrm>
          <a:off x="1752111" y="10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41667</xdr:rowOff>
    </xdr:from>
    <xdr:to>
      <xdr:col>6</xdr:col>
      <xdr:colOff>38100</xdr:colOff>
      <xdr:row>58</xdr:row>
      <xdr:rowOff>143267</xdr:rowOff>
    </xdr:to>
    <xdr:sp macro="" textlink="">
      <xdr:nvSpPr>
        <xdr:cNvPr id="146" name="楕円 145"/>
        <xdr:cNvSpPr/>
      </xdr:nvSpPr>
      <xdr:spPr>
        <a:xfrm>
          <a:off x="1079500" y="9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134394</xdr:rowOff>
    </xdr:from>
    <xdr:ext cx="534377" cy="259045"/>
    <xdr:sp macro="" textlink="">
      <xdr:nvSpPr>
        <xdr:cNvPr id="147" name="テキスト ボックス 146"/>
        <xdr:cNvSpPr txBox="1"/>
      </xdr:nvSpPr>
      <xdr:spPr>
        <a:xfrm>
          <a:off x="863111" y="100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56108</xdr:rowOff>
    </xdr:from>
    <xdr:to>
      <xdr:col>24</xdr:col>
      <xdr:colOff>63500</xdr:colOff>
      <xdr:row>77</xdr:row>
      <xdr:rowOff>137730</xdr:rowOff>
    </xdr:to>
    <xdr:cxnSp macro="">
      <xdr:nvCxnSpPr>
        <xdr:cNvPr id="179" name="直線コネクタ 178"/>
        <xdr:cNvCxnSpPr/>
      </xdr:nvCxnSpPr>
      <xdr:spPr>
        <a:xfrm flipV="1">
          <a:off x="3797300" y="13257758"/>
          <a:ext cx="8382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137730</xdr:rowOff>
    </xdr:from>
    <xdr:to>
      <xdr:col>19</xdr:col>
      <xdr:colOff>177800</xdr:colOff>
      <xdr:row>78</xdr:row>
      <xdr:rowOff>17639</xdr:rowOff>
    </xdr:to>
    <xdr:cxnSp macro="">
      <xdr:nvCxnSpPr>
        <xdr:cNvPr id="182" name="直線コネクタ 181"/>
        <xdr:cNvCxnSpPr/>
      </xdr:nvCxnSpPr>
      <xdr:spPr>
        <a:xfrm flipV="1">
          <a:off x="2908300" y="1333938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17639</xdr:rowOff>
    </xdr:from>
    <xdr:to>
      <xdr:col>15</xdr:col>
      <xdr:colOff>50800</xdr:colOff>
      <xdr:row>78</xdr:row>
      <xdr:rowOff>62488</xdr:rowOff>
    </xdr:to>
    <xdr:cxnSp macro="">
      <xdr:nvCxnSpPr>
        <xdr:cNvPr id="185" name="直線コネクタ 184"/>
        <xdr:cNvCxnSpPr/>
      </xdr:nvCxnSpPr>
      <xdr:spPr>
        <a:xfrm flipV="1">
          <a:off x="2019300" y="13390739"/>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62488</xdr:rowOff>
    </xdr:from>
    <xdr:to>
      <xdr:col>10</xdr:col>
      <xdr:colOff>114300</xdr:colOff>
      <xdr:row>78</xdr:row>
      <xdr:rowOff>81614</xdr:rowOff>
    </xdr:to>
    <xdr:cxnSp macro="">
      <xdr:nvCxnSpPr>
        <xdr:cNvPr id="188" name="直線コネクタ 187"/>
        <xdr:cNvCxnSpPr/>
      </xdr:nvCxnSpPr>
      <xdr:spPr>
        <a:xfrm flipV="1">
          <a:off x="1130300" y="1343558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5308</xdr:rowOff>
    </xdr:from>
    <xdr:to>
      <xdr:col>24</xdr:col>
      <xdr:colOff>114300</xdr:colOff>
      <xdr:row>77</xdr:row>
      <xdr:rowOff>106908</xdr:rowOff>
    </xdr:to>
    <xdr:sp macro="" textlink="">
      <xdr:nvSpPr>
        <xdr:cNvPr id="198" name="楕円 197"/>
        <xdr:cNvSpPr/>
      </xdr:nvSpPr>
      <xdr:spPr>
        <a:xfrm>
          <a:off x="45847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155185</xdr:rowOff>
    </xdr:from>
    <xdr:ext cx="599010" cy="259045"/>
    <xdr:sp macro="" textlink="">
      <xdr:nvSpPr>
        <xdr:cNvPr id="199" name="民生費該当値テキスト"/>
        <xdr:cNvSpPr txBox="1"/>
      </xdr:nvSpPr>
      <xdr:spPr>
        <a:xfrm>
          <a:off x="4686300" y="131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86930</xdr:rowOff>
    </xdr:from>
    <xdr:to>
      <xdr:col>20</xdr:col>
      <xdr:colOff>38100</xdr:colOff>
      <xdr:row>78</xdr:row>
      <xdr:rowOff>17080</xdr:rowOff>
    </xdr:to>
    <xdr:sp macro="" textlink="">
      <xdr:nvSpPr>
        <xdr:cNvPr id="200" name="楕円 199"/>
        <xdr:cNvSpPr/>
      </xdr:nvSpPr>
      <xdr:spPr>
        <a:xfrm>
          <a:off x="3746500" y="132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8207</xdr:rowOff>
    </xdr:from>
    <xdr:ext cx="599010" cy="259045"/>
    <xdr:sp macro="" textlink="">
      <xdr:nvSpPr>
        <xdr:cNvPr id="201" name="テキスト ボックス 200"/>
        <xdr:cNvSpPr txBox="1"/>
      </xdr:nvSpPr>
      <xdr:spPr>
        <a:xfrm>
          <a:off x="3497795" y="133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138289</xdr:rowOff>
    </xdr:from>
    <xdr:to>
      <xdr:col>15</xdr:col>
      <xdr:colOff>101600</xdr:colOff>
      <xdr:row>78</xdr:row>
      <xdr:rowOff>68439</xdr:rowOff>
    </xdr:to>
    <xdr:sp macro="" textlink="">
      <xdr:nvSpPr>
        <xdr:cNvPr id="202" name="楕円 201"/>
        <xdr:cNvSpPr/>
      </xdr:nvSpPr>
      <xdr:spPr>
        <a:xfrm>
          <a:off x="2857500" y="133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59566</xdr:rowOff>
    </xdr:from>
    <xdr:ext cx="599010" cy="259045"/>
    <xdr:sp macro="" textlink="">
      <xdr:nvSpPr>
        <xdr:cNvPr id="203" name="テキスト ボックス 202"/>
        <xdr:cNvSpPr txBox="1"/>
      </xdr:nvSpPr>
      <xdr:spPr>
        <a:xfrm>
          <a:off x="2608795" y="134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11688</xdr:rowOff>
    </xdr:from>
    <xdr:to>
      <xdr:col>10</xdr:col>
      <xdr:colOff>165100</xdr:colOff>
      <xdr:row>78</xdr:row>
      <xdr:rowOff>113288</xdr:rowOff>
    </xdr:to>
    <xdr:sp macro="" textlink="">
      <xdr:nvSpPr>
        <xdr:cNvPr id="204" name="楕円 203"/>
        <xdr:cNvSpPr/>
      </xdr:nvSpPr>
      <xdr:spPr>
        <a:xfrm>
          <a:off x="1968500" y="13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104415</xdr:rowOff>
    </xdr:from>
    <xdr:ext cx="599010" cy="259045"/>
    <xdr:sp macro="" textlink="">
      <xdr:nvSpPr>
        <xdr:cNvPr id="205" name="テキスト ボックス 204"/>
        <xdr:cNvSpPr txBox="1"/>
      </xdr:nvSpPr>
      <xdr:spPr>
        <a:xfrm>
          <a:off x="1719795" y="134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30814</xdr:rowOff>
    </xdr:from>
    <xdr:to>
      <xdr:col>6</xdr:col>
      <xdr:colOff>38100</xdr:colOff>
      <xdr:row>78</xdr:row>
      <xdr:rowOff>132414</xdr:rowOff>
    </xdr:to>
    <xdr:sp macro="" textlink="">
      <xdr:nvSpPr>
        <xdr:cNvPr id="206" name="楕円 205"/>
        <xdr:cNvSpPr/>
      </xdr:nvSpPr>
      <xdr:spPr>
        <a:xfrm>
          <a:off x="1079500" y="134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123541</xdr:rowOff>
    </xdr:from>
    <xdr:ext cx="599010" cy="259045"/>
    <xdr:sp macro="" textlink="">
      <xdr:nvSpPr>
        <xdr:cNvPr id="207" name="テキスト ボックス 206"/>
        <xdr:cNvSpPr txBox="1"/>
      </xdr:nvSpPr>
      <xdr:spPr>
        <a:xfrm>
          <a:off x="830795" y="134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25761</xdr:rowOff>
    </xdr:from>
    <xdr:to>
      <xdr:col>24</xdr:col>
      <xdr:colOff>63500</xdr:colOff>
      <xdr:row>98</xdr:row>
      <xdr:rowOff>81941</xdr:rowOff>
    </xdr:to>
    <xdr:cxnSp macro="">
      <xdr:nvCxnSpPr>
        <xdr:cNvPr id="237" name="直線コネクタ 236"/>
        <xdr:cNvCxnSpPr/>
      </xdr:nvCxnSpPr>
      <xdr:spPr>
        <a:xfrm flipV="1">
          <a:off x="3797300" y="16827861"/>
          <a:ext cx="838200" cy="5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81941</xdr:rowOff>
    </xdr:from>
    <xdr:to>
      <xdr:col>19</xdr:col>
      <xdr:colOff>177800</xdr:colOff>
      <xdr:row>98</xdr:row>
      <xdr:rowOff>111506</xdr:rowOff>
    </xdr:to>
    <xdr:cxnSp macro="">
      <xdr:nvCxnSpPr>
        <xdr:cNvPr id="240" name="直線コネクタ 239"/>
        <xdr:cNvCxnSpPr/>
      </xdr:nvCxnSpPr>
      <xdr:spPr>
        <a:xfrm flipV="1">
          <a:off x="2908300" y="16884041"/>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109734</xdr:rowOff>
    </xdr:from>
    <xdr:to>
      <xdr:col>15</xdr:col>
      <xdr:colOff>50800</xdr:colOff>
      <xdr:row>98</xdr:row>
      <xdr:rowOff>111506</xdr:rowOff>
    </xdr:to>
    <xdr:cxnSp macro="">
      <xdr:nvCxnSpPr>
        <xdr:cNvPr id="243" name="直線コネクタ 242"/>
        <xdr:cNvCxnSpPr/>
      </xdr:nvCxnSpPr>
      <xdr:spPr>
        <a:xfrm>
          <a:off x="2019300" y="1691183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167342</xdr:rowOff>
    </xdr:from>
    <xdr:to>
      <xdr:col>10</xdr:col>
      <xdr:colOff>114300</xdr:colOff>
      <xdr:row>98</xdr:row>
      <xdr:rowOff>109734</xdr:rowOff>
    </xdr:to>
    <xdr:cxnSp macro="">
      <xdr:nvCxnSpPr>
        <xdr:cNvPr id="246" name="直線コネクタ 245"/>
        <xdr:cNvCxnSpPr/>
      </xdr:nvCxnSpPr>
      <xdr:spPr>
        <a:xfrm>
          <a:off x="1130300" y="16797992"/>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146411</xdr:rowOff>
    </xdr:from>
    <xdr:to>
      <xdr:col>24</xdr:col>
      <xdr:colOff>114300</xdr:colOff>
      <xdr:row>98</xdr:row>
      <xdr:rowOff>76561</xdr:rowOff>
    </xdr:to>
    <xdr:sp macro="" textlink="">
      <xdr:nvSpPr>
        <xdr:cNvPr id="256" name="楕円 255"/>
        <xdr:cNvSpPr/>
      </xdr:nvSpPr>
      <xdr:spPr>
        <a:xfrm>
          <a:off x="4584700" y="16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31141</xdr:rowOff>
    </xdr:from>
    <xdr:to>
      <xdr:col>20</xdr:col>
      <xdr:colOff>38100</xdr:colOff>
      <xdr:row>98</xdr:row>
      <xdr:rowOff>132741</xdr:rowOff>
    </xdr:to>
    <xdr:sp macro="" textlink="">
      <xdr:nvSpPr>
        <xdr:cNvPr id="258" name="楕円 257"/>
        <xdr:cNvSpPr/>
      </xdr:nvSpPr>
      <xdr:spPr>
        <a:xfrm>
          <a:off x="3746500" y="168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123868</xdr:rowOff>
    </xdr:from>
    <xdr:ext cx="534377" cy="259045"/>
    <xdr:sp macro="" textlink="">
      <xdr:nvSpPr>
        <xdr:cNvPr id="259" name="テキスト ボックス 258"/>
        <xdr:cNvSpPr txBox="1"/>
      </xdr:nvSpPr>
      <xdr:spPr>
        <a:xfrm>
          <a:off x="3530111"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60706</xdr:rowOff>
    </xdr:from>
    <xdr:to>
      <xdr:col>15</xdr:col>
      <xdr:colOff>101600</xdr:colOff>
      <xdr:row>98</xdr:row>
      <xdr:rowOff>162306</xdr:rowOff>
    </xdr:to>
    <xdr:sp macro="" textlink="">
      <xdr:nvSpPr>
        <xdr:cNvPr id="260" name="楕円 259"/>
        <xdr:cNvSpPr/>
      </xdr:nvSpPr>
      <xdr:spPr>
        <a:xfrm>
          <a:off x="2857500" y="16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153433</xdr:rowOff>
    </xdr:from>
    <xdr:ext cx="534377" cy="259045"/>
    <xdr:sp macro="" textlink="">
      <xdr:nvSpPr>
        <xdr:cNvPr id="261" name="テキスト ボックス 260"/>
        <xdr:cNvSpPr txBox="1"/>
      </xdr:nvSpPr>
      <xdr:spPr>
        <a:xfrm>
          <a:off x="2641111" y="169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58934</xdr:rowOff>
    </xdr:from>
    <xdr:to>
      <xdr:col>10</xdr:col>
      <xdr:colOff>165100</xdr:colOff>
      <xdr:row>98</xdr:row>
      <xdr:rowOff>160534</xdr:rowOff>
    </xdr:to>
    <xdr:sp macro="" textlink="">
      <xdr:nvSpPr>
        <xdr:cNvPr id="262" name="楕円 261"/>
        <xdr:cNvSpPr/>
      </xdr:nvSpPr>
      <xdr:spPr>
        <a:xfrm>
          <a:off x="1968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151661</xdr:rowOff>
    </xdr:from>
    <xdr:ext cx="534377" cy="259045"/>
    <xdr:sp macro="" textlink="">
      <xdr:nvSpPr>
        <xdr:cNvPr id="263" name="テキスト ボックス 262"/>
        <xdr:cNvSpPr txBox="1"/>
      </xdr:nvSpPr>
      <xdr:spPr>
        <a:xfrm>
          <a:off x="1752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116542</xdr:rowOff>
    </xdr:from>
    <xdr:to>
      <xdr:col>6</xdr:col>
      <xdr:colOff>38100</xdr:colOff>
      <xdr:row>98</xdr:row>
      <xdr:rowOff>46692</xdr:rowOff>
    </xdr:to>
    <xdr:sp macro="" textlink="">
      <xdr:nvSpPr>
        <xdr:cNvPr id="264" name="楕円 263"/>
        <xdr:cNvSpPr/>
      </xdr:nvSpPr>
      <xdr:spPr>
        <a:xfrm>
          <a:off x="1079500" y="167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63219</xdr:rowOff>
    </xdr:from>
    <xdr:ext cx="534377" cy="259045"/>
    <xdr:sp macro="" textlink="">
      <xdr:nvSpPr>
        <xdr:cNvPr id="265" name="テキスト ボックス 264"/>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62433</xdr:rowOff>
    </xdr:from>
    <xdr:to>
      <xdr:col>55</xdr:col>
      <xdr:colOff>0</xdr:colOff>
      <xdr:row>36</xdr:row>
      <xdr:rowOff>118669</xdr:rowOff>
    </xdr:to>
    <xdr:cxnSp macro="">
      <xdr:nvCxnSpPr>
        <xdr:cNvPr id="292" name="直線コネクタ 291"/>
        <xdr:cNvCxnSpPr/>
      </xdr:nvCxnSpPr>
      <xdr:spPr>
        <a:xfrm>
          <a:off x="9639300" y="6234633"/>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62433</xdr:rowOff>
    </xdr:from>
    <xdr:to>
      <xdr:col>50</xdr:col>
      <xdr:colOff>114300</xdr:colOff>
      <xdr:row>36</xdr:row>
      <xdr:rowOff>69748</xdr:rowOff>
    </xdr:to>
    <xdr:cxnSp macro="">
      <xdr:nvCxnSpPr>
        <xdr:cNvPr id="295" name="直線コネクタ 294"/>
        <xdr:cNvCxnSpPr/>
      </xdr:nvCxnSpPr>
      <xdr:spPr>
        <a:xfrm flipV="1">
          <a:off x="8750300" y="62346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56490</xdr:rowOff>
    </xdr:from>
    <xdr:to>
      <xdr:col>45</xdr:col>
      <xdr:colOff>177800</xdr:colOff>
      <xdr:row>36</xdr:row>
      <xdr:rowOff>69748</xdr:rowOff>
    </xdr:to>
    <xdr:cxnSp macro="">
      <xdr:nvCxnSpPr>
        <xdr:cNvPr id="298" name="直線コネクタ 297"/>
        <xdr:cNvCxnSpPr/>
      </xdr:nvCxnSpPr>
      <xdr:spPr>
        <a:xfrm>
          <a:off x="7861300" y="622869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68377</xdr:rowOff>
    </xdr:to>
    <xdr:cxnSp macro="">
      <xdr:nvCxnSpPr>
        <xdr:cNvPr id="301" name="直線コネクタ 300"/>
        <xdr:cNvCxnSpPr/>
      </xdr:nvCxnSpPr>
      <xdr:spPr>
        <a:xfrm flipV="1">
          <a:off x="6972300" y="62286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67869</xdr:rowOff>
    </xdr:from>
    <xdr:to>
      <xdr:col>55</xdr:col>
      <xdr:colOff>50800</xdr:colOff>
      <xdr:row>36</xdr:row>
      <xdr:rowOff>169469</xdr:rowOff>
    </xdr:to>
    <xdr:sp macro="" textlink="">
      <xdr:nvSpPr>
        <xdr:cNvPr id="311" name="楕円 310"/>
        <xdr:cNvSpPr/>
      </xdr:nvSpPr>
      <xdr:spPr>
        <a:xfrm>
          <a:off x="104267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90746</xdr:rowOff>
    </xdr:from>
    <xdr:ext cx="378565" cy="259045"/>
    <xdr:sp macro="" textlink="">
      <xdr:nvSpPr>
        <xdr:cNvPr id="312" name="労働費該当値テキスト"/>
        <xdr:cNvSpPr txBox="1"/>
      </xdr:nvSpPr>
      <xdr:spPr>
        <a:xfrm>
          <a:off x="10528300" y="609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xdr:rowOff>
    </xdr:from>
    <xdr:to>
      <xdr:col>50</xdr:col>
      <xdr:colOff>165100</xdr:colOff>
      <xdr:row>36</xdr:row>
      <xdr:rowOff>113233</xdr:rowOff>
    </xdr:to>
    <xdr:sp macro="" textlink="">
      <xdr:nvSpPr>
        <xdr:cNvPr id="313" name="楕円 312"/>
        <xdr:cNvSpPr/>
      </xdr:nvSpPr>
      <xdr:spPr>
        <a:xfrm>
          <a:off x="958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129760</xdr:rowOff>
    </xdr:from>
    <xdr:ext cx="378565" cy="259045"/>
    <xdr:sp macro="" textlink="">
      <xdr:nvSpPr>
        <xdr:cNvPr id="314" name="テキスト ボックス 313"/>
        <xdr:cNvSpPr txBox="1"/>
      </xdr:nvSpPr>
      <xdr:spPr>
        <a:xfrm>
          <a:off x="9450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18948</xdr:rowOff>
    </xdr:from>
    <xdr:to>
      <xdr:col>46</xdr:col>
      <xdr:colOff>38100</xdr:colOff>
      <xdr:row>36</xdr:row>
      <xdr:rowOff>120548</xdr:rowOff>
    </xdr:to>
    <xdr:sp macro="" textlink="">
      <xdr:nvSpPr>
        <xdr:cNvPr id="315" name="楕円 314"/>
        <xdr:cNvSpPr/>
      </xdr:nvSpPr>
      <xdr:spPr>
        <a:xfrm>
          <a:off x="8699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316" name="テキスト ボックス 315"/>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5690</xdr:rowOff>
    </xdr:from>
    <xdr:to>
      <xdr:col>41</xdr:col>
      <xdr:colOff>101600</xdr:colOff>
      <xdr:row>36</xdr:row>
      <xdr:rowOff>107290</xdr:rowOff>
    </xdr:to>
    <xdr:sp macro="" textlink="">
      <xdr:nvSpPr>
        <xdr:cNvPr id="317" name="楕円 316"/>
        <xdr:cNvSpPr/>
      </xdr:nvSpPr>
      <xdr:spPr>
        <a:xfrm>
          <a:off x="7810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123817</xdr:rowOff>
    </xdr:from>
    <xdr:ext cx="378565" cy="259045"/>
    <xdr:sp macro="" textlink="">
      <xdr:nvSpPr>
        <xdr:cNvPr id="318" name="テキスト ボックス 317"/>
        <xdr:cNvSpPr txBox="1"/>
      </xdr:nvSpPr>
      <xdr:spPr>
        <a:xfrm>
          <a:off x="7672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19" name="楕円 318"/>
        <xdr:cNvSpPr/>
      </xdr:nvSpPr>
      <xdr:spPr>
        <a:xfrm>
          <a:off x="6921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20" name="テキスト ボックス 319"/>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100838</xdr:rowOff>
    </xdr:from>
    <xdr:to>
      <xdr:col>55</xdr:col>
      <xdr:colOff>0</xdr:colOff>
      <xdr:row>52</xdr:row>
      <xdr:rowOff>86360</xdr:rowOff>
    </xdr:to>
    <xdr:cxnSp macro="">
      <xdr:nvCxnSpPr>
        <xdr:cNvPr id="349" name="直線コネクタ 348"/>
        <xdr:cNvCxnSpPr/>
      </xdr:nvCxnSpPr>
      <xdr:spPr>
        <a:xfrm flipV="1">
          <a:off x="9639300" y="884478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129049</xdr:rowOff>
    </xdr:from>
    <xdr:ext cx="378565" cy="259045"/>
    <xdr:sp macro="" textlink="">
      <xdr:nvSpPr>
        <xdr:cNvPr id="350" name="農林水産業費平均値テキスト"/>
        <xdr:cNvSpPr txBox="1"/>
      </xdr:nvSpPr>
      <xdr:spPr>
        <a:xfrm>
          <a:off x="10528300" y="9901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86360</xdr:rowOff>
    </xdr:from>
    <xdr:to>
      <xdr:col>50</xdr:col>
      <xdr:colOff>114300</xdr:colOff>
      <xdr:row>56</xdr:row>
      <xdr:rowOff>81788</xdr:rowOff>
    </xdr:to>
    <xdr:cxnSp macro="">
      <xdr:nvCxnSpPr>
        <xdr:cNvPr id="352" name="直線コネクタ 351"/>
        <xdr:cNvCxnSpPr/>
      </xdr:nvCxnSpPr>
      <xdr:spPr>
        <a:xfrm flipV="1">
          <a:off x="8750300" y="900176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81788</xdr:rowOff>
    </xdr:from>
    <xdr:to>
      <xdr:col>45</xdr:col>
      <xdr:colOff>177800</xdr:colOff>
      <xdr:row>56</xdr:row>
      <xdr:rowOff>100076</xdr:rowOff>
    </xdr:to>
    <xdr:cxnSp macro="">
      <xdr:nvCxnSpPr>
        <xdr:cNvPr id="355" name="直線コネクタ 354"/>
        <xdr:cNvCxnSpPr/>
      </xdr:nvCxnSpPr>
      <xdr:spPr>
        <a:xfrm flipV="1">
          <a:off x="7861300" y="9682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26179</xdr:rowOff>
    </xdr:from>
    <xdr:ext cx="378565" cy="259045"/>
    <xdr:sp macro="" textlink="">
      <xdr:nvSpPr>
        <xdr:cNvPr id="357" name="テキスト ボックス 356"/>
        <xdr:cNvSpPr txBox="1"/>
      </xdr:nvSpPr>
      <xdr:spPr>
        <a:xfrm>
          <a:off x="8561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100076</xdr:rowOff>
    </xdr:from>
    <xdr:to>
      <xdr:col>41</xdr:col>
      <xdr:colOff>50800</xdr:colOff>
      <xdr:row>57</xdr:row>
      <xdr:rowOff>10922</xdr:rowOff>
    </xdr:to>
    <xdr:cxnSp macro="">
      <xdr:nvCxnSpPr>
        <xdr:cNvPr id="358" name="直線コネクタ 357"/>
        <xdr:cNvCxnSpPr/>
      </xdr:nvCxnSpPr>
      <xdr:spPr>
        <a:xfrm flipV="1">
          <a:off x="6972300" y="9701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50038</xdr:rowOff>
    </xdr:from>
    <xdr:to>
      <xdr:col>55</xdr:col>
      <xdr:colOff>50800</xdr:colOff>
      <xdr:row>51</xdr:row>
      <xdr:rowOff>151638</xdr:rowOff>
    </xdr:to>
    <xdr:sp macro="" textlink="">
      <xdr:nvSpPr>
        <xdr:cNvPr id="368" name="楕円 367"/>
        <xdr:cNvSpPr/>
      </xdr:nvSpPr>
      <xdr:spPr>
        <a:xfrm>
          <a:off x="10426700" y="8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3065</xdr:rowOff>
    </xdr:from>
    <xdr:ext cx="469744" cy="259045"/>
    <xdr:sp macro="" textlink="">
      <xdr:nvSpPr>
        <xdr:cNvPr id="369" name="農林水産業費該当値テキスト"/>
        <xdr:cNvSpPr txBox="1"/>
      </xdr:nvSpPr>
      <xdr:spPr>
        <a:xfrm>
          <a:off x="10528300" y="874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35560</xdr:rowOff>
    </xdr:from>
    <xdr:to>
      <xdr:col>50</xdr:col>
      <xdr:colOff>165100</xdr:colOff>
      <xdr:row>52</xdr:row>
      <xdr:rowOff>137160</xdr:rowOff>
    </xdr:to>
    <xdr:sp macro="" textlink="">
      <xdr:nvSpPr>
        <xdr:cNvPr id="370" name="楕円 369"/>
        <xdr:cNvSpPr/>
      </xdr:nvSpPr>
      <xdr:spPr>
        <a:xfrm>
          <a:off x="9588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153687</xdr:rowOff>
    </xdr:from>
    <xdr:ext cx="469744" cy="259045"/>
    <xdr:sp macro="" textlink="">
      <xdr:nvSpPr>
        <xdr:cNvPr id="371" name="テキスト ボックス 370"/>
        <xdr:cNvSpPr txBox="1"/>
      </xdr:nvSpPr>
      <xdr:spPr>
        <a:xfrm>
          <a:off x="9404428" y="872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30988</xdr:rowOff>
    </xdr:from>
    <xdr:to>
      <xdr:col>46</xdr:col>
      <xdr:colOff>38100</xdr:colOff>
      <xdr:row>56</xdr:row>
      <xdr:rowOff>132588</xdr:rowOff>
    </xdr:to>
    <xdr:sp macro="" textlink="">
      <xdr:nvSpPr>
        <xdr:cNvPr id="372" name="楕円 371"/>
        <xdr:cNvSpPr/>
      </xdr:nvSpPr>
      <xdr:spPr>
        <a:xfrm>
          <a:off x="8699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54</xdr:row>
      <xdr:rowOff>149115</xdr:rowOff>
    </xdr:from>
    <xdr:ext cx="378565" cy="259045"/>
    <xdr:sp macro="" textlink="">
      <xdr:nvSpPr>
        <xdr:cNvPr id="373" name="テキスト ボックス 372"/>
        <xdr:cNvSpPr txBox="1"/>
      </xdr:nvSpPr>
      <xdr:spPr>
        <a:xfrm>
          <a:off x="8561017" y="940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49276</xdr:rowOff>
    </xdr:from>
    <xdr:to>
      <xdr:col>41</xdr:col>
      <xdr:colOff>101600</xdr:colOff>
      <xdr:row>56</xdr:row>
      <xdr:rowOff>150876</xdr:rowOff>
    </xdr:to>
    <xdr:sp macro="" textlink="">
      <xdr:nvSpPr>
        <xdr:cNvPr id="374" name="楕円 373"/>
        <xdr:cNvSpPr/>
      </xdr:nvSpPr>
      <xdr:spPr>
        <a:xfrm>
          <a:off x="7810500" y="96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167403</xdr:rowOff>
    </xdr:from>
    <xdr:ext cx="378565" cy="259045"/>
    <xdr:sp macro="" textlink="">
      <xdr:nvSpPr>
        <xdr:cNvPr id="375" name="テキスト ボックス 374"/>
        <xdr:cNvSpPr txBox="1"/>
      </xdr:nvSpPr>
      <xdr:spPr>
        <a:xfrm>
          <a:off x="7672017" y="942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131572</xdr:rowOff>
    </xdr:from>
    <xdr:to>
      <xdr:col>36</xdr:col>
      <xdr:colOff>165100</xdr:colOff>
      <xdr:row>57</xdr:row>
      <xdr:rowOff>61722</xdr:rowOff>
    </xdr:to>
    <xdr:sp macro="" textlink="">
      <xdr:nvSpPr>
        <xdr:cNvPr id="376" name="楕円 375"/>
        <xdr:cNvSpPr/>
      </xdr:nvSpPr>
      <xdr:spPr>
        <a:xfrm>
          <a:off x="6921500" y="97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78249</xdr:rowOff>
    </xdr:from>
    <xdr:ext cx="378565" cy="259045"/>
    <xdr:sp macro="" textlink="">
      <xdr:nvSpPr>
        <xdr:cNvPr id="377" name="テキスト ボックス 376"/>
        <xdr:cNvSpPr txBox="1"/>
      </xdr:nvSpPr>
      <xdr:spPr>
        <a:xfrm>
          <a:off x="6783017" y="950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94848</xdr:rowOff>
    </xdr:from>
    <xdr:to>
      <xdr:col>55</xdr:col>
      <xdr:colOff>0</xdr:colOff>
      <xdr:row>77</xdr:row>
      <xdr:rowOff>122234</xdr:rowOff>
    </xdr:to>
    <xdr:cxnSp macro="">
      <xdr:nvCxnSpPr>
        <xdr:cNvPr id="404" name="直線コネクタ 403"/>
        <xdr:cNvCxnSpPr/>
      </xdr:nvCxnSpPr>
      <xdr:spPr>
        <a:xfrm flipV="1">
          <a:off x="9639300" y="13296498"/>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122234</xdr:rowOff>
    </xdr:from>
    <xdr:to>
      <xdr:col>50</xdr:col>
      <xdr:colOff>114300</xdr:colOff>
      <xdr:row>78</xdr:row>
      <xdr:rowOff>35869</xdr:rowOff>
    </xdr:to>
    <xdr:cxnSp macro="">
      <xdr:nvCxnSpPr>
        <xdr:cNvPr id="407" name="直線コネクタ 406"/>
        <xdr:cNvCxnSpPr/>
      </xdr:nvCxnSpPr>
      <xdr:spPr>
        <a:xfrm flipV="1">
          <a:off x="8750300" y="1332388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30704</xdr:rowOff>
    </xdr:from>
    <xdr:to>
      <xdr:col>45</xdr:col>
      <xdr:colOff>177800</xdr:colOff>
      <xdr:row>78</xdr:row>
      <xdr:rowOff>35869</xdr:rowOff>
    </xdr:to>
    <xdr:cxnSp macro="">
      <xdr:nvCxnSpPr>
        <xdr:cNvPr id="410" name="直線コネクタ 409"/>
        <xdr:cNvCxnSpPr/>
      </xdr:nvCxnSpPr>
      <xdr:spPr>
        <a:xfrm>
          <a:off x="7861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30704</xdr:rowOff>
    </xdr:from>
    <xdr:to>
      <xdr:col>41</xdr:col>
      <xdr:colOff>50800</xdr:colOff>
      <xdr:row>78</xdr:row>
      <xdr:rowOff>33720</xdr:rowOff>
    </xdr:to>
    <xdr:cxnSp macro="">
      <xdr:nvCxnSpPr>
        <xdr:cNvPr id="413" name="直線コネクタ 412"/>
        <xdr:cNvCxnSpPr/>
      </xdr:nvCxnSpPr>
      <xdr:spPr>
        <a:xfrm flipV="1">
          <a:off x="6972300" y="1340380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44048</xdr:rowOff>
    </xdr:from>
    <xdr:to>
      <xdr:col>55</xdr:col>
      <xdr:colOff>50800</xdr:colOff>
      <xdr:row>77</xdr:row>
      <xdr:rowOff>145648</xdr:rowOff>
    </xdr:to>
    <xdr:sp macro="" textlink="">
      <xdr:nvSpPr>
        <xdr:cNvPr id="423" name="楕円 422"/>
        <xdr:cNvSpPr/>
      </xdr:nvSpPr>
      <xdr:spPr>
        <a:xfrm>
          <a:off x="104267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130425</xdr:rowOff>
    </xdr:from>
    <xdr:ext cx="469744" cy="259045"/>
    <xdr:sp macro="" textlink="">
      <xdr:nvSpPr>
        <xdr:cNvPr id="424" name="商工費該当値テキスト"/>
        <xdr:cNvSpPr txBox="1"/>
      </xdr:nvSpPr>
      <xdr:spPr>
        <a:xfrm>
          <a:off x="10528300" y="131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71434</xdr:rowOff>
    </xdr:from>
    <xdr:to>
      <xdr:col>50</xdr:col>
      <xdr:colOff>165100</xdr:colOff>
      <xdr:row>78</xdr:row>
      <xdr:rowOff>1584</xdr:rowOff>
    </xdr:to>
    <xdr:sp macro="" textlink="">
      <xdr:nvSpPr>
        <xdr:cNvPr id="425" name="楕円 424"/>
        <xdr:cNvSpPr/>
      </xdr:nvSpPr>
      <xdr:spPr>
        <a:xfrm>
          <a:off x="9588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164161</xdr:rowOff>
    </xdr:from>
    <xdr:ext cx="469744" cy="259045"/>
    <xdr:sp macro="" textlink="">
      <xdr:nvSpPr>
        <xdr:cNvPr id="426" name="テキスト ボックス 425"/>
        <xdr:cNvSpPr txBox="1"/>
      </xdr:nvSpPr>
      <xdr:spPr>
        <a:xfrm>
          <a:off x="9404428" y="133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156519</xdr:rowOff>
    </xdr:from>
    <xdr:to>
      <xdr:col>46</xdr:col>
      <xdr:colOff>38100</xdr:colOff>
      <xdr:row>78</xdr:row>
      <xdr:rowOff>86669</xdr:rowOff>
    </xdr:to>
    <xdr:sp macro="" textlink="">
      <xdr:nvSpPr>
        <xdr:cNvPr id="427" name="楕円 426"/>
        <xdr:cNvSpPr/>
      </xdr:nvSpPr>
      <xdr:spPr>
        <a:xfrm>
          <a:off x="8699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77796</xdr:rowOff>
    </xdr:from>
    <xdr:ext cx="469744" cy="259045"/>
    <xdr:sp macro="" textlink="">
      <xdr:nvSpPr>
        <xdr:cNvPr id="428" name="テキスト ボックス 427"/>
        <xdr:cNvSpPr txBox="1"/>
      </xdr:nvSpPr>
      <xdr:spPr>
        <a:xfrm>
          <a:off x="8515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151354</xdr:rowOff>
    </xdr:from>
    <xdr:to>
      <xdr:col>41</xdr:col>
      <xdr:colOff>101600</xdr:colOff>
      <xdr:row>78</xdr:row>
      <xdr:rowOff>81504</xdr:rowOff>
    </xdr:to>
    <xdr:sp macro="" textlink="">
      <xdr:nvSpPr>
        <xdr:cNvPr id="429" name="楕円 428"/>
        <xdr:cNvSpPr/>
      </xdr:nvSpPr>
      <xdr:spPr>
        <a:xfrm>
          <a:off x="7810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72631</xdr:rowOff>
    </xdr:from>
    <xdr:ext cx="469744" cy="259045"/>
    <xdr:sp macro="" textlink="">
      <xdr:nvSpPr>
        <xdr:cNvPr id="430" name="テキスト ボックス 429"/>
        <xdr:cNvSpPr txBox="1"/>
      </xdr:nvSpPr>
      <xdr:spPr>
        <a:xfrm>
          <a:off x="7626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154370</xdr:rowOff>
    </xdr:from>
    <xdr:to>
      <xdr:col>36</xdr:col>
      <xdr:colOff>165100</xdr:colOff>
      <xdr:row>78</xdr:row>
      <xdr:rowOff>84520</xdr:rowOff>
    </xdr:to>
    <xdr:sp macro="" textlink="">
      <xdr:nvSpPr>
        <xdr:cNvPr id="431" name="楕円 430"/>
        <xdr:cNvSpPr/>
      </xdr:nvSpPr>
      <xdr:spPr>
        <a:xfrm>
          <a:off x="6921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75647</xdr:rowOff>
    </xdr:from>
    <xdr:ext cx="469744" cy="259045"/>
    <xdr:sp macro="" textlink="">
      <xdr:nvSpPr>
        <xdr:cNvPr id="432" name="テキスト ボックス 431"/>
        <xdr:cNvSpPr txBox="1"/>
      </xdr:nvSpPr>
      <xdr:spPr>
        <a:xfrm>
          <a:off x="6737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23915</xdr:rowOff>
    </xdr:from>
    <xdr:to>
      <xdr:col>55</xdr:col>
      <xdr:colOff>0</xdr:colOff>
      <xdr:row>98</xdr:row>
      <xdr:rowOff>27175</xdr:rowOff>
    </xdr:to>
    <xdr:cxnSp macro="">
      <xdr:nvCxnSpPr>
        <xdr:cNvPr id="461" name="直線コネクタ 460"/>
        <xdr:cNvCxnSpPr/>
      </xdr:nvCxnSpPr>
      <xdr:spPr>
        <a:xfrm>
          <a:off x="9639300" y="16826015"/>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144973</xdr:rowOff>
    </xdr:from>
    <xdr:to>
      <xdr:col>50</xdr:col>
      <xdr:colOff>114300</xdr:colOff>
      <xdr:row>98</xdr:row>
      <xdr:rowOff>23915</xdr:rowOff>
    </xdr:to>
    <xdr:cxnSp macro="">
      <xdr:nvCxnSpPr>
        <xdr:cNvPr id="464" name="直線コネクタ 463"/>
        <xdr:cNvCxnSpPr/>
      </xdr:nvCxnSpPr>
      <xdr:spPr>
        <a:xfrm>
          <a:off x="8750300" y="16775623"/>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144973</xdr:rowOff>
    </xdr:from>
    <xdr:to>
      <xdr:col>45</xdr:col>
      <xdr:colOff>177800</xdr:colOff>
      <xdr:row>98</xdr:row>
      <xdr:rowOff>18962</xdr:rowOff>
    </xdr:to>
    <xdr:cxnSp macro="">
      <xdr:nvCxnSpPr>
        <xdr:cNvPr id="467" name="直線コネクタ 466"/>
        <xdr:cNvCxnSpPr/>
      </xdr:nvCxnSpPr>
      <xdr:spPr>
        <a:xfrm flipV="1">
          <a:off x="7861300" y="16775623"/>
          <a:ext cx="889000" cy="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142923</xdr:rowOff>
    </xdr:from>
    <xdr:to>
      <xdr:col>41</xdr:col>
      <xdr:colOff>50800</xdr:colOff>
      <xdr:row>98</xdr:row>
      <xdr:rowOff>18962</xdr:rowOff>
    </xdr:to>
    <xdr:cxnSp macro="">
      <xdr:nvCxnSpPr>
        <xdr:cNvPr id="470" name="直線コネクタ 469"/>
        <xdr:cNvCxnSpPr/>
      </xdr:nvCxnSpPr>
      <xdr:spPr>
        <a:xfrm>
          <a:off x="6972300" y="16773573"/>
          <a:ext cx="889000"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147825</xdr:rowOff>
    </xdr:from>
    <xdr:to>
      <xdr:col>55</xdr:col>
      <xdr:colOff>50800</xdr:colOff>
      <xdr:row>98</xdr:row>
      <xdr:rowOff>77975</xdr:rowOff>
    </xdr:to>
    <xdr:sp macro="" textlink="">
      <xdr:nvSpPr>
        <xdr:cNvPr id="480" name="楕円 479"/>
        <xdr:cNvSpPr/>
      </xdr:nvSpPr>
      <xdr:spPr>
        <a:xfrm>
          <a:off x="10426700" y="167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62752</xdr:rowOff>
    </xdr:from>
    <xdr:ext cx="534377" cy="259045"/>
    <xdr:sp macro="" textlink="">
      <xdr:nvSpPr>
        <xdr:cNvPr id="481" name="土木費該当値テキスト"/>
        <xdr:cNvSpPr txBox="1"/>
      </xdr:nvSpPr>
      <xdr:spPr>
        <a:xfrm>
          <a:off x="10528300" y="166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144565</xdr:rowOff>
    </xdr:from>
    <xdr:to>
      <xdr:col>50</xdr:col>
      <xdr:colOff>165100</xdr:colOff>
      <xdr:row>98</xdr:row>
      <xdr:rowOff>74715</xdr:rowOff>
    </xdr:to>
    <xdr:sp macro="" textlink="">
      <xdr:nvSpPr>
        <xdr:cNvPr id="482" name="楕円 481"/>
        <xdr:cNvSpPr/>
      </xdr:nvSpPr>
      <xdr:spPr>
        <a:xfrm>
          <a:off x="9588500" y="167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65842</xdr:rowOff>
    </xdr:from>
    <xdr:ext cx="534377" cy="259045"/>
    <xdr:sp macro="" textlink="">
      <xdr:nvSpPr>
        <xdr:cNvPr id="483" name="テキスト ボックス 482"/>
        <xdr:cNvSpPr txBox="1"/>
      </xdr:nvSpPr>
      <xdr:spPr>
        <a:xfrm>
          <a:off x="9372111" y="168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94173</xdr:rowOff>
    </xdr:from>
    <xdr:to>
      <xdr:col>46</xdr:col>
      <xdr:colOff>38100</xdr:colOff>
      <xdr:row>98</xdr:row>
      <xdr:rowOff>24323</xdr:rowOff>
    </xdr:to>
    <xdr:sp macro="" textlink="">
      <xdr:nvSpPr>
        <xdr:cNvPr id="484" name="楕円 483"/>
        <xdr:cNvSpPr/>
      </xdr:nvSpPr>
      <xdr:spPr>
        <a:xfrm>
          <a:off x="8699500" y="167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15450</xdr:rowOff>
    </xdr:from>
    <xdr:ext cx="534377" cy="259045"/>
    <xdr:sp macro="" textlink="">
      <xdr:nvSpPr>
        <xdr:cNvPr id="485" name="テキスト ボックス 484"/>
        <xdr:cNvSpPr txBox="1"/>
      </xdr:nvSpPr>
      <xdr:spPr>
        <a:xfrm>
          <a:off x="8483111" y="168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139612</xdr:rowOff>
    </xdr:from>
    <xdr:to>
      <xdr:col>41</xdr:col>
      <xdr:colOff>101600</xdr:colOff>
      <xdr:row>98</xdr:row>
      <xdr:rowOff>69762</xdr:rowOff>
    </xdr:to>
    <xdr:sp macro="" textlink="">
      <xdr:nvSpPr>
        <xdr:cNvPr id="486" name="楕円 485"/>
        <xdr:cNvSpPr/>
      </xdr:nvSpPr>
      <xdr:spPr>
        <a:xfrm>
          <a:off x="7810500" y="167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60889</xdr:rowOff>
    </xdr:from>
    <xdr:ext cx="534377" cy="259045"/>
    <xdr:sp macro="" textlink="">
      <xdr:nvSpPr>
        <xdr:cNvPr id="487" name="テキスト ボックス 486"/>
        <xdr:cNvSpPr txBox="1"/>
      </xdr:nvSpPr>
      <xdr:spPr>
        <a:xfrm>
          <a:off x="7594111" y="168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92123</xdr:rowOff>
    </xdr:from>
    <xdr:to>
      <xdr:col>36</xdr:col>
      <xdr:colOff>165100</xdr:colOff>
      <xdr:row>98</xdr:row>
      <xdr:rowOff>22273</xdr:rowOff>
    </xdr:to>
    <xdr:sp macro="" textlink="">
      <xdr:nvSpPr>
        <xdr:cNvPr id="488" name="楕円 487"/>
        <xdr:cNvSpPr/>
      </xdr:nvSpPr>
      <xdr:spPr>
        <a:xfrm>
          <a:off x="6921500" y="16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13400</xdr:rowOff>
    </xdr:from>
    <xdr:ext cx="534377" cy="259045"/>
    <xdr:sp macro="" textlink="">
      <xdr:nvSpPr>
        <xdr:cNvPr id="489" name="テキスト ボックス 488"/>
        <xdr:cNvSpPr txBox="1"/>
      </xdr:nvSpPr>
      <xdr:spPr>
        <a:xfrm>
          <a:off x="6705111" y="168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83636</xdr:rowOff>
    </xdr:from>
    <xdr:to>
      <xdr:col>85</xdr:col>
      <xdr:colOff>127000</xdr:colOff>
      <xdr:row>37</xdr:row>
      <xdr:rowOff>107010</xdr:rowOff>
    </xdr:to>
    <xdr:cxnSp macro="">
      <xdr:nvCxnSpPr>
        <xdr:cNvPr id="514" name="直線コネクタ 513"/>
        <xdr:cNvCxnSpPr/>
      </xdr:nvCxnSpPr>
      <xdr:spPr>
        <a:xfrm>
          <a:off x="15481300" y="6427286"/>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37744</xdr:rowOff>
    </xdr:from>
    <xdr:to>
      <xdr:col>81</xdr:col>
      <xdr:colOff>50800</xdr:colOff>
      <xdr:row>37</xdr:row>
      <xdr:rowOff>83636</xdr:rowOff>
    </xdr:to>
    <xdr:cxnSp macro="">
      <xdr:nvCxnSpPr>
        <xdr:cNvPr id="517" name="直線コネクタ 516"/>
        <xdr:cNvCxnSpPr/>
      </xdr:nvCxnSpPr>
      <xdr:spPr>
        <a:xfrm>
          <a:off x="14592300" y="6381394"/>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37744</xdr:rowOff>
    </xdr:from>
    <xdr:to>
      <xdr:col>76</xdr:col>
      <xdr:colOff>114300</xdr:colOff>
      <xdr:row>37</xdr:row>
      <xdr:rowOff>83636</xdr:rowOff>
    </xdr:to>
    <xdr:cxnSp macro="">
      <xdr:nvCxnSpPr>
        <xdr:cNvPr id="520" name="直線コネクタ 519"/>
        <xdr:cNvCxnSpPr/>
      </xdr:nvCxnSpPr>
      <xdr:spPr>
        <a:xfrm flipV="1">
          <a:off x="13703300" y="6381394"/>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56547</xdr:rowOff>
    </xdr:from>
    <xdr:to>
      <xdr:col>71</xdr:col>
      <xdr:colOff>177800</xdr:colOff>
      <xdr:row>37</xdr:row>
      <xdr:rowOff>83636</xdr:rowOff>
    </xdr:to>
    <xdr:cxnSp macro="">
      <xdr:nvCxnSpPr>
        <xdr:cNvPr id="523" name="直線コネクタ 522"/>
        <xdr:cNvCxnSpPr/>
      </xdr:nvCxnSpPr>
      <xdr:spPr>
        <a:xfrm>
          <a:off x="12814300" y="640019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56210</xdr:rowOff>
    </xdr:from>
    <xdr:to>
      <xdr:col>85</xdr:col>
      <xdr:colOff>177800</xdr:colOff>
      <xdr:row>37</xdr:row>
      <xdr:rowOff>157810</xdr:rowOff>
    </xdr:to>
    <xdr:sp macro="" textlink="">
      <xdr:nvSpPr>
        <xdr:cNvPr id="533" name="楕円 532"/>
        <xdr:cNvSpPr/>
      </xdr:nvSpPr>
      <xdr:spPr>
        <a:xfrm>
          <a:off x="162687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142587</xdr:rowOff>
    </xdr:from>
    <xdr:ext cx="469744" cy="259045"/>
    <xdr:sp macro="" textlink="">
      <xdr:nvSpPr>
        <xdr:cNvPr id="534" name="消防費該当値テキスト"/>
        <xdr:cNvSpPr txBox="1"/>
      </xdr:nvSpPr>
      <xdr:spPr>
        <a:xfrm>
          <a:off x="16370300" y="63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32836</xdr:rowOff>
    </xdr:from>
    <xdr:to>
      <xdr:col>81</xdr:col>
      <xdr:colOff>101600</xdr:colOff>
      <xdr:row>37</xdr:row>
      <xdr:rowOff>134436</xdr:rowOff>
    </xdr:to>
    <xdr:sp macro="" textlink="">
      <xdr:nvSpPr>
        <xdr:cNvPr id="535" name="楕円 534"/>
        <xdr:cNvSpPr/>
      </xdr:nvSpPr>
      <xdr:spPr>
        <a:xfrm>
          <a:off x="15430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125563</xdr:rowOff>
    </xdr:from>
    <xdr:ext cx="469744" cy="259045"/>
    <xdr:sp macro="" textlink="">
      <xdr:nvSpPr>
        <xdr:cNvPr id="536" name="テキスト ボックス 535"/>
        <xdr:cNvSpPr txBox="1"/>
      </xdr:nvSpPr>
      <xdr:spPr>
        <a:xfrm>
          <a:off x="15246428" y="64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158394</xdr:rowOff>
    </xdr:from>
    <xdr:to>
      <xdr:col>76</xdr:col>
      <xdr:colOff>165100</xdr:colOff>
      <xdr:row>37</xdr:row>
      <xdr:rowOff>88544</xdr:rowOff>
    </xdr:to>
    <xdr:sp macro="" textlink="">
      <xdr:nvSpPr>
        <xdr:cNvPr id="537" name="楕円 536"/>
        <xdr:cNvSpPr/>
      </xdr:nvSpPr>
      <xdr:spPr>
        <a:xfrm>
          <a:off x="14541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79671</xdr:rowOff>
    </xdr:from>
    <xdr:ext cx="469744" cy="259045"/>
    <xdr:sp macro="" textlink="">
      <xdr:nvSpPr>
        <xdr:cNvPr id="538" name="テキスト ボックス 537"/>
        <xdr:cNvSpPr txBox="1"/>
      </xdr:nvSpPr>
      <xdr:spPr>
        <a:xfrm>
          <a:off x="14357428" y="64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32836</xdr:rowOff>
    </xdr:from>
    <xdr:to>
      <xdr:col>72</xdr:col>
      <xdr:colOff>38100</xdr:colOff>
      <xdr:row>37</xdr:row>
      <xdr:rowOff>134436</xdr:rowOff>
    </xdr:to>
    <xdr:sp macro="" textlink="">
      <xdr:nvSpPr>
        <xdr:cNvPr id="539" name="楕円 538"/>
        <xdr:cNvSpPr/>
      </xdr:nvSpPr>
      <xdr:spPr>
        <a:xfrm>
          <a:off x="13652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125563</xdr:rowOff>
    </xdr:from>
    <xdr:ext cx="469744" cy="259045"/>
    <xdr:sp macro="" textlink="">
      <xdr:nvSpPr>
        <xdr:cNvPr id="540" name="テキスト ボックス 539"/>
        <xdr:cNvSpPr txBox="1"/>
      </xdr:nvSpPr>
      <xdr:spPr>
        <a:xfrm>
          <a:off x="13468428" y="64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5747</xdr:rowOff>
    </xdr:from>
    <xdr:to>
      <xdr:col>67</xdr:col>
      <xdr:colOff>101600</xdr:colOff>
      <xdr:row>37</xdr:row>
      <xdr:rowOff>107347</xdr:rowOff>
    </xdr:to>
    <xdr:sp macro="" textlink="">
      <xdr:nvSpPr>
        <xdr:cNvPr id="541" name="楕円 540"/>
        <xdr:cNvSpPr/>
      </xdr:nvSpPr>
      <xdr:spPr>
        <a:xfrm>
          <a:off x="12763500" y="6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98474</xdr:rowOff>
    </xdr:from>
    <xdr:ext cx="469744" cy="259045"/>
    <xdr:sp macro="" textlink="">
      <xdr:nvSpPr>
        <xdr:cNvPr id="542" name="テキスト ボックス 541"/>
        <xdr:cNvSpPr txBox="1"/>
      </xdr:nvSpPr>
      <xdr:spPr>
        <a:xfrm>
          <a:off x="12579428" y="644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119507</xdr:rowOff>
    </xdr:from>
    <xdr:to>
      <xdr:col>85</xdr:col>
      <xdr:colOff>127000</xdr:colOff>
      <xdr:row>57</xdr:row>
      <xdr:rowOff>160439</xdr:rowOff>
    </xdr:to>
    <xdr:cxnSp macro="">
      <xdr:nvCxnSpPr>
        <xdr:cNvPr id="572" name="直線コネクタ 571"/>
        <xdr:cNvCxnSpPr/>
      </xdr:nvCxnSpPr>
      <xdr:spPr>
        <a:xfrm flipV="1">
          <a:off x="15481300" y="9892157"/>
          <a:ext cx="838200" cy="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149784</xdr:rowOff>
    </xdr:from>
    <xdr:to>
      <xdr:col>81</xdr:col>
      <xdr:colOff>50800</xdr:colOff>
      <xdr:row>57</xdr:row>
      <xdr:rowOff>160439</xdr:rowOff>
    </xdr:to>
    <xdr:cxnSp macro="">
      <xdr:nvCxnSpPr>
        <xdr:cNvPr id="575" name="直線コネクタ 574"/>
        <xdr:cNvCxnSpPr/>
      </xdr:nvCxnSpPr>
      <xdr:spPr>
        <a:xfrm>
          <a:off x="14592300" y="9922434"/>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149784</xdr:rowOff>
    </xdr:from>
    <xdr:to>
      <xdr:col>76</xdr:col>
      <xdr:colOff>114300</xdr:colOff>
      <xdr:row>58</xdr:row>
      <xdr:rowOff>31712</xdr:rowOff>
    </xdr:to>
    <xdr:cxnSp macro="">
      <xdr:nvCxnSpPr>
        <xdr:cNvPr id="578" name="直線コネクタ 577"/>
        <xdr:cNvCxnSpPr/>
      </xdr:nvCxnSpPr>
      <xdr:spPr>
        <a:xfrm flipV="1">
          <a:off x="13703300" y="99224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31712</xdr:rowOff>
    </xdr:from>
    <xdr:to>
      <xdr:col>71</xdr:col>
      <xdr:colOff>177800</xdr:colOff>
      <xdr:row>58</xdr:row>
      <xdr:rowOff>35623</xdr:rowOff>
    </xdr:to>
    <xdr:cxnSp macro="">
      <xdr:nvCxnSpPr>
        <xdr:cNvPr id="581" name="直線コネクタ 580"/>
        <xdr:cNvCxnSpPr/>
      </xdr:nvCxnSpPr>
      <xdr:spPr>
        <a:xfrm flipV="1">
          <a:off x="12814300" y="9975812"/>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68707</xdr:rowOff>
    </xdr:from>
    <xdr:to>
      <xdr:col>85</xdr:col>
      <xdr:colOff>177800</xdr:colOff>
      <xdr:row>57</xdr:row>
      <xdr:rowOff>170307</xdr:rowOff>
    </xdr:to>
    <xdr:sp macro="" textlink="">
      <xdr:nvSpPr>
        <xdr:cNvPr id="591" name="楕円 590"/>
        <xdr:cNvSpPr/>
      </xdr:nvSpPr>
      <xdr:spPr>
        <a:xfrm>
          <a:off x="162687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47134</xdr:rowOff>
    </xdr:from>
    <xdr:ext cx="534377" cy="259045"/>
    <xdr:sp macro="" textlink="">
      <xdr:nvSpPr>
        <xdr:cNvPr id="592" name="教育費該当値テキスト"/>
        <xdr:cNvSpPr txBox="1"/>
      </xdr:nvSpPr>
      <xdr:spPr>
        <a:xfrm>
          <a:off x="16370300" y="98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109639</xdr:rowOff>
    </xdr:from>
    <xdr:to>
      <xdr:col>81</xdr:col>
      <xdr:colOff>101600</xdr:colOff>
      <xdr:row>58</xdr:row>
      <xdr:rowOff>39789</xdr:rowOff>
    </xdr:to>
    <xdr:sp macro="" textlink="">
      <xdr:nvSpPr>
        <xdr:cNvPr id="593" name="楕円 592"/>
        <xdr:cNvSpPr/>
      </xdr:nvSpPr>
      <xdr:spPr>
        <a:xfrm>
          <a:off x="15430500" y="98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30916</xdr:rowOff>
    </xdr:from>
    <xdr:ext cx="534377" cy="259045"/>
    <xdr:sp macro="" textlink="">
      <xdr:nvSpPr>
        <xdr:cNvPr id="594" name="テキスト ボックス 593"/>
        <xdr:cNvSpPr txBox="1"/>
      </xdr:nvSpPr>
      <xdr:spPr>
        <a:xfrm>
          <a:off x="15214111" y="99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98984</xdr:rowOff>
    </xdr:from>
    <xdr:to>
      <xdr:col>76</xdr:col>
      <xdr:colOff>165100</xdr:colOff>
      <xdr:row>58</xdr:row>
      <xdr:rowOff>29134</xdr:rowOff>
    </xdr:to>
    <xdr:sp macro="" textlink="">
      <xdr:nvSpPr>
        <xdr:cNvPr id="595" name="楕円 594"/>
        <xdr:cNvSpPr/>
      </xdr:nvSpPr>
      <xdr:spPr>
        <a:xfrm>
          <a:off x="14541500" y="9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20261</xdr:rowOff>
    </xdr:from>
    <xdr:ext cx="534377" cy="259045"/>
    <xdr:sp macro="" textlink="">
      <xdr:nvSpPr>
        <xdr:cNvPr id="596" name="テキスト ボックス 595"/>
        <xdr:cNvSpPr txBox="1"/>
      </xdr:nvSpPr>
      <xdr:spPr>
        <a:xfrm>
          <a:off x="14325111" y="99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152362</xdr:rowOff>
    </xdr:from>
    <xdr:to>
      <xdr:col>72</xdr:col>
      <xdr:colOff>38100</xdr:colOff>
      <xdr:row>58</xdr:row>
      <xdr:rowOff>82512</xdr:rowOff>
    </xdr:to>
    <xdr:sp macro="" textlink="">
      <xdr:nvSpPr>
        <xdr:cNvPr id="597" name="楕円 596"/>
        <xdr:cNvSpPr/>
      </xdr:nvSpPr>
      <xdr:spPr>
        <a:xfrm>
          <a:off x="13652500" y="9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73639</xdr:rowOff>
    </xdr:from>
    <xdr:ext cx="534377" cy="259045"/>
    <xdr:sp macro="" textlink="">
      <xdr:nvSpPr>
        <xdr:cNvPr id="598" name="テキスト ボックス 597"/>
        <xdr:cNvSpPr txBox="1"/>
      </xdr:nvSpPr>
      <xdr:spPr>
        <a:xfrm>
          <a:off x="13436111" y="100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156273</xdr:rowOff>
    </xdr:from>
    <xdr:to>
      <xdr:col>67</xdr:col>
      <xdr:colOff>101600</xdr:colOff>
      <xdr:row>58</xdr:row>
      <xdr:rowOff>86423</xdr:rowOff>
    </xdr:to>
    <xdr:sp macro="" textlink="">
      <xdr:nvSpPr>
        <xdr:cNvPr id="599" name="楕円 598"/>
        <xdr:cNvSpPr/>
      </xdr:nvSpPr>
      <xdr:spPr>
        <a:xfrm>
          <a:off x="12763500" y="99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77550</xdr:rowOff>
    </xdr:from>
    <xdr:ext cx="534377" cy="259045"/>
    <xdr:sp macro="" textlink="">
      <xdr:nvSpPr>
        <xdr:cNvPr id="600" name="テキスト ボックス 599"/>
        <xdr:cNvSpPr txBox="1"/>
      </xdr:nvSpPr>
      <xdr:spPr>
        <a:xfrm>
          <a:off x="12547111" y="100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37212</xdr:rowOff>
    </xdr:from>
    <xdr:to>
      <xdr:col>85</xdr:col>
      <xdr:colOff>127000</xdr:colOff>
      <xdr:row>94</xdr:row>
      <xdr:rowOff>102236</xdr:rowOff>
    </xdr:to>
    <xdr:cxnSp macro="">
      <xdr:nvCxnSpPr>
        <xdr:cNvPr id="688" name="直線コネクタ 687"/>
        <xdr:cNvCxnSpPr/>
      </xdr:nvCxnSpPr>
      <xdr:spPr>
        <a:xfrm>
          <a:off x="15481300" y="16153512"/>
          <a:ext cx="8382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155067</xdr:rowOff>
    </xdr:from>
    <xdr:to>
      <xdr:col>81</xdr:col>
      <xdr:colOff>50800</xdr:colOff>
      <xdr:row>94</xdr:row>
      <xdr:rowOff>37212</xdr:rowOff>
    </xdr:to>
    <xdr:cxnSp macro="">
      <xdr:nvCxnSpPr>
        <xdr:cNvPr id="691" name="直線コネクタ 690"/>
        <xdr:cNvCxnSpPr/>
      </xdr:nvCxnSpPr>
      <xdr:spPr>
        <a:xfrm>
          <a:off x="14592300" y="16099917"/>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150240</xdr:rowOff>
    </xdr:from>
    <xdr:to>
      <xdr:col>76</xdr:col>
      <xdr:colOff>114300</xdr:colOff>
      <xdr:row>93</xdr:row>
      <xdr:rowOff>155067</xdr:rowOff>
    </xdr:to>
    <xdr:cxnSp macro="">
      <xdr:nvCxnSpPr>
        <xdr:cNvPr id="694" name="直線コネクタ 693"/>
        <xdr:cNvCxnSpPr/>
      </xdr:nvCxnSpPr>
      <xdr:spPr>
        <a:xfrm>
          <a:off x="13703300" y="16095090"/>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150240</xdr:rowOff>
    </xdr:from>
    <xdr:to>
      <xdr:col>71</xdr:col>
      <xdr:colOff>177800</xdr:colOff>
      <xdr:row>93</xdr:row>
      <xdr:rowOff>167132</xdr:rowOff>
    </xdr:to>
    <xdr:cxnSp macro="">
      <xdr:nvCxnSpPr>
        <xdr:cNvPr id="697" name="直線コネクタ 696"/>
        <xdr:cNvCxnSpPr/>
      </xdr:nvCxnSpPr>
      <xdr:spPr>
        <a:xfrm flipV="1">
          <a:off x="12814300" y="1609509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51436</xdr:rowOff>
    </xdr:from>
    <xdr:to>
      <xdr:col>85</xdr:col>
      <xdr:colOff>177800</xdr:colOff>
      <xdr:row>94</xdr:row>
      <xdr:rowOff>153036</xdr:rowOff>
    </xdr:to>
    <xdr:sp macro="" textlink="">
      <xdr:nvSpPr>
        <xdr:cNvPr id="707" name="楕円 706"/>
        <xdr:cNvSpPr/>
      </xdr:nvSpPr>
      <xdr:spPr>
        <a:xfrm>
          <a:off x="16268700" y="161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74313</xdr:rowOff>
    </xdr:from>
    <xdr:ext cx="469744" cy="259045"/>
    <xdr:sp macro="" textlink="">
      <xdr:nvSpPr>
        <xdr:cNvPr id="708" name="公債費該当値テキスト"/>
        <xdr:cNvSpPr txBox="1"/>
      </xdr:nvSpPr>
      <xdr:spPr>
        <a:xfrm>
          <a:off x="16370300" y="1601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157862</xdr:rowOff>
    </xdr:from>
    <xdr:to>
      <xdr:col>81</xdr:col>
      <xdr:colOff>101600</xdr:colOff>
      <xdr:row>94</xdr:row>
      <xdr:rowOff>88012</xdr:rowOff>
    </xdr:to>
    <xdr:sp macro="" textlink="">
      <xdr:nvSpPr>
        <xdr:cNvPr id="709" name="楕円 708"/>
        <xdr:cNvSpPr/>
      </xdr:nvSpPr>
      <xdr:spPr>
        <a:xfrm>
          <a:off x="15430500" y="161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79139</xdr:rowOff>
    </xdr:from>
    <xdr:ext cx="469744" cy="259045"/>
    <xdr:sp macro="" textlink="">
      <xdr:nvSpPr>
        <xdr:cNvPr id="710" name="テキスト ボックス 709"/>
        <xdr:cNvSpPr txBox="1"/>
      </xdr:nvSpPr>
      <xdr:spPr>
        <a:xfrm>
          <a:off x="15246428" y="161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104267</xdr:rowOff>
    </xdr:from>
    <xdr:to>
      <xdr:col>76</xdr:col>
      <xdr:colOff>165100</xdr:colOff>
      <xdr:row>94</xdr:row>
      <xdr:rowOff>34417</xdr:rowOff>
    </xdr:to>
    <xdr:sp macro="" textlink="">
      <xdr:nvSpPr>
        <xdr:cNvPr id="711" name="楕円 710"/>
        <xdr:cNvSpPr/>
      </xdr:nvSpPr>
      <xdr:spPr>
        <a:xfrm>
          <a:off x="14541500" y="160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50944</xdr:rowOff>
    </xdr:from>
    <xdr:ext cx="469744" cy="259045"/>
    <xdr:sp macro="" textlink="">
      <xdr:nvSpPr>
        <xdr:cNvPr id="712" name="テキスト ボックス 711"/>
        <xdr:cNvSpPr txBox="1"/>
      </xdr:nvSpPr>
      <xdr:spPr>
        <a:xfrm>
          <a:off x="14357428" y="158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99440</xdr:rowOff>
    </xdr:from>
    <xdr:to>
      <xdr:col>72</xdr:col>
      <xdr:colOff>38100</xdr:colOff>
      <xdr:row>94</xdr:row>
      <xdr:rowOff>29590</xdr:rowOff>
    </xdr:to>
    <xdr:sp macro="" textlink="">
      <xdr:nvSpPr>
        <xdr:cNvPr id="713" name="楕円 712"/>
        <xdr:cNvSpPr/>
      </xdr:nvSpPr>
      <xdr:spPr>
        <a:xfrm>
          <a:off x="13652500" y="160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20717</xdr:rowOff>
    </xdr:from>
    <xdr:ext cx="469744" cy="259045"/>
    <xdr:sp macro="" textlink="">
      <xdr:nvSpPr>
        <xdr:cNvPr id="714" name="テキスト ボックス 713"/>
        <xdr:cNvSpPr txBox="1"/>
      </xdr:nvSpPr>
      <xdr:spPr>
        <a:xfrm>
          <a:off x="13468428" y="161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116332</xdr:rowOff>
    </xdr:from>
    <xdr:to>
      <xdr:col>67</xdr:col>
      <xdr:colOff>101600</xdr:colOff>
      <xdr:row>94</xdr:row>
      <xdr:rowOff>46482</xdr:rowOff>
    </xdr:to>
    <xdr:sp macro="" textlink="">
      <xdr:nvSpPr>
        <xdr:cNvPr id="715" name="楕円 714"/>
        <xdr:cNvSpPr/>
      </xdr:nvSpPr>
      <xdr:spPr>
        <a:xfrm>
          <a:off x="12763500" y="16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37609</xdr:rowOff>
    </xdr:from>
    <xdr:ext cx="469744" cy="259045"/>
    <xdr:sp macro="" textlink="">
      <xdr:nvSpPr>
        <xdr:cNvPr id="716" name="テキスト ボックス 715"/>
        <xdr:cNvSpPr txBox="1"/>
      </xdr:nvSpPr>
      <xdr:spPr>
        <a:xfrm>
          <a:off x="12579428" y="161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総務費は、特別定額給付金事業の実施により大幅増となった。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の子育て施策の充実により増加を続けている。令和２年度はこれに加え、子育て世帯臨時特別給付金などの新型コロナウイルス感染症対策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土木費は、道路や公園整備など、事業進捗により年度間に変動があり、今回は減となった。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産業融資あっせん利子補給金、利子補給金が新型コロナウイルス感染症拡大に伴う中小企業支援のため増となった。今後もコロナ禍における事業者支援など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老朽化が進んだ学校校舎等の改修改築経費の事業進捗、児童・生徒用パソコンの導入経費等により増加した。今後も、老朽化した校舎改修改築、学校情報化の推進等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農林水産費は、農園整備の事業進捗により増となった。今後も農園整備の事業進捗により年度間の変動が見込まれる。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財政調整基金残高比率は、法人住民税の一部国税化などによる減収の影響などに対応するため取崩額が増加したため残高が減少し、</a:t>
          </a:r>
          <a:r>
            <a:rPr kumimoji="1" lang="en-US" altLang="ja-JP" sz="1400">
              <a:latin typeface="ＭＳ ゴシック" pitchFamily="49" charset="-128"/>
              <a:ea typeface="ＭＳ ゴシック" pitchFamily="49" charset="-128"/>
            </a:rPr>
            <a:t>0.27</a:t>
          </a:r>
          <a:r>
            <a:rPr kumimoji="1" lang="ja-JP" altLang="en-US" sz="1400">
              <a:latin typeface="ＭＳ ゴシック" pitchFamily="49" charset="-128"/>
              <a:ea typeface="ＭＳ ゴシック" pitchFamily="49" charset="-128"/>
            </a:rPr>
            <a:t>ポイントの減となった。また、積立基金取崩額の増加により、実質単年度収支が約７億円減少したため、実質単年度収支比率は、</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実質収支比率は、前年度から</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各会計の実質収支額はすべて黒字である。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今後も堅実な財政運営に取り組むとともに、適正比率の維持に努める。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354023547</v>
      </c>
      <c r="BO4" s="395"/>
      <c r="BP4" s="395"/>
      <c r="BQ4" s="395"/>
      <c r="BR4" s="395"/>
      <c r="BS4" s="395"/>
      <c r="BT4" s="395"/>
      <c r="BU4" s="396"/>
      <c r="BV4" s="394">
        <v>270678435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5.0999999999999996</v>
      </c>
      <c r="CU4" s="401"/>
      <c r="CV4" s="401"/>
      <c r="CW4" s="401"/>
      <c r="CX4" s="401"/>
      <c r="CY4" s="401"/>
      <c r="CZ4" s="401"/>
      <c r="DA4" s="402"/>
      <c r="DB4" s="400">
        <v>3.3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344953360</v>
      </c>
      <c r="BO5" s="432"/>
      <c r="BP5" s="432"/>
      <c r="BQ5" s="432"/>
      <c r="BR5" s="432"/>
      <c r="BS5" s="432"/>
      <c r="BT5" s="432"/>
      <c r="BU5" s="433"/>
      <c r="BV5" s="431">
        <v>264703844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85.9</v>
      </c>
      <c r="CU5" s="429"/>
      <c r="CV5" s="429"/>
      <c r="CW5" s="429"/>
      <c r="CX5" s="429"/>
      <c r="CY5" s="429"/>
      <c r="CZ5" s="429"/>
      <c r="DA5" s="430"/>
      <c r="DB5" s="428">
        <v>83.1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9070187</v>
      </c>
      <c r="BO6" s="432"/>
      <c r="BP6" s="432"/>
      <c r="BQ6" s="432"/>
      <c r="BR6" s="432"/>
      <c r="BS6" s="432"/>
      <c r="BT6" s="432"/>
      <c r="BU6" s="433"/>
      <c r="BV6" s="431">
        <v>5974591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85.9</v>
      </c>
      <c r="CU6" s="469"/>
      <c r="CV6" s="469"/>
      <c r="CW6" s="469"/>
      <c r="CX6" s="469"/>
      <c r="CY6" s="469"/>
      <c r="CZ6" s="469"/>
      <c r="DA6" s="470"/>
      <c r="DB6" s="468">
        <v>83.1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374995</v>
      </c>
      <c r="BO7" s="432"/>
      <c r="BP7" s="432"/>
      <c r="BQ7" s="432"/>
      <c r="BR7" s="432"/>
      <c r="BS7" s="432"/>
      <c r="BT7" s="432"/>
      <c r="BU7" s="433"/>
      <c r="BV7" s="431">
        <v>235431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169566390</v>
      </c>
      <c r="CU7" s="432"/>
      <c r="CV7" s="432"/>
      <c r="CW7" s="432"/>
      <c r="CX7" s="432"/>
      <c r="CY7" s="432"/>
      <c r="CZ7" s="432"/>
      <c r="DA7" s="433"/>
      <c r="DB7" s="431">
        <v>174410652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8695192</v>
      </c>
      <c r="BO8" s="432"/>
      <c r="BP8" s="432"/>
      <c r="BQ8" s="432"/>
      <c r="BR8" s="432"/>
      <c r="BS8" s="432"/>
      <c r="BT8" s="432"/>
      <c r="BU8" s="433"/>
      <c r="BV8" s="431">
        <v>5739160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0.47</v>
      </c>
      <c r="CU8" s="472"/>
      <c r="CV8" s="472"/>
      <c r="CW8" s="472"/>
      <c r="CX8" s="472"/>
      <c r="CY8" s="472"/>
      <c r="CZ8" s="472"/>
      <c r="DA8" s="473"/>
      <c r="DB8" s="471">
        <v>0.46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752608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2956032</v>
      </c>
      <c r="BO9" s="432"/>
      <c r="BP9" s="432"/>
      <c r="BQ9" s="432"/>
      <c r="BR9" s="432"/>
      <c r="BS9" s="432"/>
      <c r="BT9" s="432"/>
      <c r="BU9" s="433"/>
      <c r="BV9" s="431">
        <v>-380762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2.5</v>
      </c>
      <c r="CU9" s="429"/>
      <c r="CV9" s="429"/>
      <c r="CW9" s="429"/>
      <c r="CX9" s="429"/>
      <c r="CY9" s="429"/>
      <c r="CZ9" s="429"/>
      <c r="DA9" s="430"/>
      <c r="DB9" s="428">
        <v>2.7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721722</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50936</v>
      </c>
      <c r="BO10" s="432"/>
      <c r="BP10" s="432"/>
      <c r="BQ10" s="432"/>
      <c r="BR10" s="432"/>
      <c r="BS10" s="432"/>
      <c r="BT10" s="432"/>
      <c r="BU10" s="433"/>
      <c r="BV10" s="431">
        <v>47628</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94</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740099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4639000</v>
      </c>
      <c r="BO12" s="432"/>
      <c r="BP12" s="432"/>
      <c r="BQ12" s="432"/>
      <c r="BR12" s="432"/>
      <c r="BS12" s="432"/>
      <c r="BT12" s="432"/>
      <c r="BU12" s="433"/>
      <c r="BV12" s="431">
        <v>550000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719971</v>
      </c>
      <c r="S13" s="516"/>
      <c r="T13" s="516"/>
      <c r="U13" s="516"/>
      <c r="V13" s="517"/>
      <c r="W13" s="447" t="s">
        <v>138</v>
      </c>
      <c r="X13" s="448"/>
      <c r="Y13" s="448"/>
      <c r="Z13" s="448"/>
      <c r="AA13" s="448"/>
      <c r="AB13" s="438"/>
      <c r="AC13" s="482">
        <v>1157</v>
      </c>
      <c r="AD13" s="483"/>
      <c r="AE13" s="483"/>
      <c r="AF13" s="483"/>
      <c r="AG13" s="525"/>
      <c r="AH13" s="482">
        <v>1180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-1632032</v>
      </c>
      <c r="BO13" s="432"/>
      <c r="BP13" s="432"/>
      <c r="BQ13" s="432"/>
      <c r="BR13" s="432"/>
      <c r="BS13" s="432"/>
      <c r="BT13" s="432"/>
      <c r="BU13" s="433"/>
      <c r="BV13" s="431">
        <v>-883134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-3.1</v>
      </c>
      <c r="CU13" s="429"/>
      <c r="CV13" s="429"/>
      <c r="CW13" s="429"/>
      <c r="CX13" s="429"/>
      <c r="CY13" s="429"/>
      <c r="CZ13" s="429"/>
      <c r="DA13" s="430"/>
      <c r="DB13" s="428">
        <v>-3.6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739435</v>
      </c>
      <c r="S14" s="516"/>
      <c r="T14" s="516"/>
      <c r="U14" s="516"/>
      <c r="V14" s="517"/>
      <c r="W14" s="421"/>
      <c r="X14" s="422"/>
      <c r="Y14" s="422"/>
      <c r="Z14" s="422"/>
      <c r="AA14" s="422"/>
      <c r="AB14" s="411"/>
      <c r="AC14" s="518">
        <v>0.5</v>
      </c>
      <c r="AD14" s="519"/>
      <c r="AE14" s="519"/>
      <c r="AF14" s="519"/>
      <c r="AG14" s="520"/>
      <c r="AH14" s="518">
        <v>0.4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717945</v>
      </c>
      <c r="S15" s="516"/>
      <c r="T15" s="516"/>
      <c r="U15" s="516"/>
      <c r="V15" s="517"/>
      <c r="W15" s="447" t="s">
        <v>146</v>
      </c>
      <c r="X15" s="448"/>
      <c r="Y15" s="448"/>
      <c r="Z15" s="448"/>
      <c r="AA15" s="448"/>
      <c r="AB15" s="438"/>
      <c r="AC15" s="482">
        <v>38010</v>
      </c>
      <c r="AD15" s="483"/>
      <c r="AE15" s="483"/>
      <c r="AF15" s="483"/>
      <c r="AG15" s="525"/>
      <c r="AH15" s="482">
        <v>43009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77531996</v>
      </c>
      <c r="BO15" s="395"/>
      <c r="BP15" s="395"/>
      <c r="BQ15" s="395"/>
      <c r="BR15" s="395"/>
      <c r="BS15" s="395"/>
      <c r="BT15" s="395"/>
      <c r="BU15" s="396"/>
      <c r="BV15" s="394">
        <v>73744099</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15.6</v>
      </c>
      <c r="AD16" s="519"/>
      <c r="AE16" s="519"/>
      <c r="AF16" s="519"/>
      <c r="AG16" s="520"/>
      <c r="AH16" s="518">
        <v>16.100000000000001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158363903</v>
      </c>
      <c r="BO16" s="432"/>
      <c r="BP16" s="432"/>
      <c r="BQ16" s="432"/>
      <c r="BR16" s="432"/>
      <c r="BS16" s="432"/>
      <c r="BT16" s="432"/>
      <c r="BU16" s="433"/>
      <c r="BV16" s="431">
        <v>163295710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205166</v>
      </c>
      <c r="AD17" s="483"/>
      <c r="AE17" s="483"/>
      <c r="AF17" s="483"/>
      <c r="AG17" s="525"/>
      <c r="AH17" s="482">
        <v>222650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169566390</v>
      </c>
      <c r="BO17" s="432"/>
      <c r="BP17" s="432"/>
      <c r="BQ17" s="432"/>
      <c r="BR17" s="432"/>
      <c r="BS17" s="432"/>
      <c r="BT17" s="432"/>
      <c r="BU17" s="433"/>
      <c r="BV17" s="431">
        <v>174410652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48.08</v>
      </c>
      <c r="M18" s="547"/>
      <c r="N18" s="547"/>
      <c r="O18" s="547"/>
      <c r="P18" s="547"/>
      <c r="Q18" s="547"/>
      <c r="R18" s="548"/>
      <c r="S18" s="548"/>
      <c r="T18" s="548"/>
      <c r="U18" s="548"/>
      <c r="V18" s="549"/>
      <c r="W18" s="449"/>
      <c r="X18" s="450"/>
      <c r="Y18" s="450"/>
      <c r="Z18" s="450"/>
      <c r="AA18" s="450"/>
      <c r="AB18" s="441"/>
      <c r="AC18" s="550">
        <v>84</v>
      </c>
      <c r="AD18" s="551"/>
      <c r="AE18" s="551"/>
      <c r="AF18" s="551"/>
      <c r="AG18" s="552"/>
      <c r="AH18" s="550">
        <v>83.4</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147177379</v>
      </c>
      <c r="BO18" s="432"/>
      <c r="BP18" s="432"/>
      <c r="BQ18" s="432"/>
      <c r="BR18" s="432"/>
      <c r="BS18" s="432"/>
      <c r="BT18" s="432"/>
      <c r="BU18" s="433"/>
      <c r="BV18" s="431">
        <v>146448093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15653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187720377</v>
      </c>
      <c r="BO19" s="432"/>
      <c r="BP19" s="432"/>
      <c r="BQ19" s="432"/>
      <c r="BR19" s="432"/>
      <c r="BS19" s="432"/>
      <c r="BT19" s="432"/>
      <c r="BU19" s="433"/>
      <c r="BV19" s="431">
        <v>185655318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374842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48849474</v>
      </c>
      <c r="BO23" s="432"/>
      <c r="BP23" s="432"/>
      <c r="BQ23" s="432"/>
      <c r="BR23" s="432"/>
      <c r="BS23" s="432"/>
      <c r="BT23" s="432"/>
      <c r="BU23" s="433"/>
      <c r="BV23" s="431">
        <v>48705450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11380</v>
      </c>
      <c r="R24" s="483"/>
      <c r="S24" s="483"/>
      <c r="T24" s="483"/>
      <c r="U24" s="483"/>
      <c r="V24" s="525"/>
      <c r="W24" s="584"/>
      <c r="X24" s="572"/>
      <c r="Y24" s="573"/>
      <c r="Z24" s="481" t="s">
        <v>170</v>
      </c>
      <c r="AA24" s="461"/>
      <c r="AB24" s="461"/>
      <c r="AC24" s="461"/>
      <c r="AD24" s="461"/>
      <c r="AE24" s="461"/>
      <c r="AF24" s="461"/>
      <c r="AG24" s="462"/>
      <c r="AH24" s="482">
        <v>4264</v>
      </c>
      <c r="AI24" s="483"/>
      <c r="AJ24" s="483"/>
      <c r="AK24" s="483"/>
      <c r="AL24" s="525"/>
      <c r="AM24" s="482">
        <v>13158704</v>
      </c>
      <c r="AN24" s="483"/>
      <c r="AO24" s="483"/>
      <c r="AP24" s="483"/>
      <c r="AQ24" s="483"/>
      <c r="AR24" s="525"/>
      <c r="AS24" s="482">
        <v>3086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36780914</v>
      </c>
      <c r="BO24" s="432"/>
      <c r="BP24" s="432"/>
      <c r="BQ24" s="432"/>
      <c r="BR24" s="432"/>
      <c r="BS24" s="432"/>
      <c r="BT24" s="432"/>
      <c r="BU24" s="433"/>
      <c r="BV24" s="431">
        <v>36010555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9100</v>
      </c>
      <c r="R25" s="483"/>
      <c r="S25" s="483"/>
      <c r="T25" s="483"/>
      <c r="U25" s="483"/>
      <c r="V25" s="525"/>
      <c r="W25" s="584"/>
      <c r="X25" s="572"/>
      <c r="Y25" s="573"/>
      <c r="Z25" s="481" t="s">
        <v>173</v>
      </c>
      <c r="AA25" s="461"/>
      <c r="AB25" s="461"/>
      <c r="AC25" s="461"/>
      <c r="AD25" s="461"/>
      <c r="AE25" s="461"/>
      <c r="AF25" s="461"/>
      <c r="AG25" s="462"/>
      <c r="AH25" s="482" t="s">
        <v>129</v>
      </c>
      <c r="AI25" s="483"/>
      <c r="AJ25" s="483"/>
      <c r="AK25" s="483"/>
      <c r="AL25" s="525"/>
      <c r="AM25" s="482" t="s">
        <v>129</v>
      </c>
      <c r="AN25" s="483"/>
      <c r="AO25" s="483"/>
      <c r="AP25" s="483"/>
      <c r="AQ25" s="483"/>
      <c r="AR25" s="525"/>
      <c r="AS25" s="482" t="s">
        <v>129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39954885</v>
      </c>
      <c r="BO25" s="395"/>
      <c r="BP25" s="395"/>
      <c r="BQ25" s="395"/>
      <c r="BR25" s="395"/>
      <c r="BS25" s="395"/>
      <c r="BT25" s="395"/>
      <c r="BU25" s="396"/>
      <c r="BV25" s="394">
        <v>34651761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8540</v>
      </c>
      <c r="R26" s="483"/>
      <c r="S26" s="483"/>
      <c r="T26" s="483"/>
      <c r="U26" s="483"/>
      <c r="V26" s="525"/>
      <c r="W26" s="584"/>
      <c r="X26" s="572"/>
      <c r="Y26" s="573"/>
      <c r="Z26" s="481" t="s">
        <v>176</v>
      </c>
      <c r="AA26" s="594"/>
      <c r="AB26" s="594"/>
      <c r="AC26" s="594"/>
      <c r="AD26" s="594"/>
      <c r="AE26" s="594"/>
      <c r="AF26" s="594"/>
      <c r="AG26" s="595"/>
      <c r="AH26" s="482">
        <v>485</v>
      </c>
      <c r="AI26" s="483"/>
      <c r="AJ26" s="483"/>
      <c r="AK26" s="483"/>
      <c r="AL26" s="525"/>
      <c r="AM26" s="482">
        <v>1438025</v>
      </c>
      <c r="AN26" s="483"/>
      <c r="AO26" s="483"/>
      <c r="AP26" s="483"/>
      <c r="AQ26" s="483"/>
      <c r="AR26" s="525"/>
      <c r="AS26" s="482">
        <v>2965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9100</v>
      </c>
      <c r="R27" s="483"/>
      <c r="S27" s="483"/>
      <c r="T27" s="483"/>
      <c r="U27" s="483"/>
      <c r="V27" s="525"/>
      <c r="W27" s="584"/>
      <c r="X27" s="572"/>
      <c r="Y27" s="573"/>
      <c r="Z27" s="481" t="s">
        <v>179</v>
      </c>
      <c r="AA27" s="461"/>
      <c r="AB27" s="461"/>
      <c r="AC27" s="461"/>
      <c r="AD27" s="461"/>
      <c r="AE27" s="461"/>
      <c r="AF27" s="461"/>
      <c r="AG27" s="462"/>
      <c r="AH27" s="482">
        <v>28</v>
      </c>
      <c r="AI27" s="483"/>
      <c r="AJ27" s="483"/>
      <c r="AK27" s="483"/>
      <c r="AL27" s="525"/>
      <c r="AM27" s="482">
        <v>98168</v>
      </c>
      <c r="AN27" s="483"/>
      <c r="AO27" s="483"/>
      <c r="AP27" s="483"/>
      <c r="AQ27" s="483"/>
      <c r="AR27" s="525"/>
      <c r="AS27" s="482">
        <v>3506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10450000</v>
      </c>
      <c r="BO27" s="608"/>
      <c r="BP27" s="608"/>
      <c r="BQ27" s="608"/>
      <c r="BR27" s="608"/>
      <c r="BS27" s="608"/>
      <c r="BT27" s="608"/>
      <c r="BU27" s="609"/>
      <c r="BV27" s="607">
        <v>10450000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7850</v>
      </c>
      <c r="R28" s="483"/>
      <c r="S28" s="483"/>
      <c r="T28" s="483"/>
      <c r="U28" s="483"/>
      <c r="V28" s="525"/>
      <c r="W28" s="584"/>
      <c r="X28" s="572"/>
      <c r="Y28" s="573"/>
      <c r="Z28" s="481" t="s">
        <v>182</v>
      </c>
      <c r="AA28" s="461"/>
      <c r="AB28" s="461"/>
      <c r="AC28" s="461"/>
      <c r="AD28" s="461"/>
      <c r="AE28" s="461"/>
      <c r="AF28" s="461"/>
      <c r="AG28" s="462"/>
      <c r="AH28" s="482" t="s">
        <v>129</v>
      </c>
      <c r="AI28" s="483"/>
      <c r="AJ28" s="483"/>
      <c r="AK28" s="483"/>
      <c r="AL28" s="525"/>
      <c r="AM28" s="482" t="s">
        <v>129</v>
      </c>
      <c r="AN28" s="483"/>
      <c r="AO28" s="483"/>
      <c r="AP28" s="483"/>
      <c r="AQ28" s="483"/>
      <c r="AR28" s="525"/>
      <c r="AS28" s="482" t="s">
        <v>129</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43952895</v>
      </c>
      <c r="BO28" s="395"/>
      <c r="BP28" s="395"/>
      <c r="BQ28" s="395"/>
      <c r="BR28" s="395"/>
      <c r="BS28" s="395"/>
      <c r="BT28" s="395"/>
      <c r="BU28" s="396"/>
      <c r="BV28" s="394">
        <v>45670959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48</v>
      </c>
      <c r="M29" s="483"/>
      <c r="N29" s="483"/>
      <c r="O29" s="483"/>
      <c r="P29" s="525"/>
      <c r="Q29" s="482">
        <v>6150</v>
      </c>
      <c r="R29" s="483"/>
      <c r="S29" s="483"/>
      <c r="T29" s="483"/>
      <c r="U29" s="483"/>
      <c r="V29" s="525"/>
      <c r="W29" s="585"/>
      <c r="X29" s="586"/>
      <c r="Y29" s="587"/>
      <c r="Z29" s="481" t="s">
        <v>185</v>
      </c>
      <c r="AA29" s="461"/>
      <c r="AB29" s="461"/>
      <c r="AC29" s="461"/>
      <c r="AD29" s="461"/>
      <c r="AE29" s="461"/>
      <c r="AF29" s="461"/>
      <c r="AG29" s="462"/>
      <c r="AH29" s="482">
        <v>4292</v>
      </c>
      <c r="AI29" s="483"/>
      <c r="AJ29" s="483"/>
      <c r="AK29" s="483"/>
      <c r="AL29" s="525"/>
      <c r="AM29" s="482">
        <v>13256872</v>
      </c>
      <c r="AN29" s="483"/>
      <c r="AO29" s="483"/>
      <c r="AP29" s="483"/>
      <c r="AQ29" s="483"/>
      <c r="AR29" s="525"/>
      <c r="AS29" s="482">
        <v>3089</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2714758</v>
      </c>
      <c r="BO29" s="432"/>
      <c r="BP29" s="432"/>
      <c r="BQ29" s="432"/>
      <c r="BR29" s="432"/>
      <c r="BS29" s="432"/>
      <c r="BT29" s="432"/>
      <c r="BU29" s="433"/>
      <c r="BV29" s="431">
        <v>2701107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45351631</v>
      </c>
      <c r="BO30" s="608"/>
      <c r="BP30" s="608"/>
      <c r="BQ30" s="608"/>
      <c r="BR30" s="608"/>
      <c r="BS30" s="608"/>
      <c r="BT30" s="608"/>
      <c r="BU30" s="609"/>
      <c r="BV30" s="607">
        <v>45665488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196</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練馬区土地開発公社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介護保険会計（保険事業勘定）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練馬区環境まちづくり公社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13</v>
      </c>
      <c r="CP36" s="620"/>
      <c r="CQ36" s="621" t="str">
        <f>IF('各会計、関係団体の財政状況及び健全化判断比率'!BS9="","",'各会計、関係団体の財政状況及び健全化判断比率'!BS9)</f>
        <v>練馬区文化振興協会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公共駐車場会計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f t="shared" si="3"/>
        <v>14</v>
      </c>
      <c r="CP37" s="620"/>
      <c r="CQ37" s="621" t="str">
        <f>IF('各会計、関係団体の財政状況及び健全化判断比率'!BS10="","",'各会計、関係団体の財政状況及び健全化判断比率'!BS10)</f>
        <v>江古田駅整備株式会社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東京都後期高齢者医療広域連合（後期高齢者医療特別会計）</v>
      </c>
      <c r="BZ38" s="621"/>
      <c r="CA38" s="621"/>
      <c r="CB38" s="621"/>
      <c r="CC38" s="621"/>
      <c r="CD38" s="621"/>
      <c r="CE38" s="621"/>
      <c r="CF38" s="621"/>
      <c r="CG38" s="621"/>
      <c r="CH38" s="621"/>
      <c r="CI38" s="621"/>
      <c r="CJ38" s="621"/>
      <c r="CK38" s="621"/>
      <c r="CL38" s="621"/>
      <c r="CM38" s="621"/>
      <c r="CN38" s="214"/>
      <c r="CO38" s="620">
        <f t="shared" si="3"/>
        <v>15</v>
      </c>
      <c r="CP38" s="620"/>
      <c r="CQ38" s="621" t="str">
        <f>IF('各会計、関係団体の財政状況及び健全化判断比率'!BS11="","",'各会計、関係団体の財政状況及び健全化判断比率'!BS11)</f>
        <v>練馬区産業振興公社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EWn+DdKgeTgfIFO1QlQqnrZwwKE7XILYrvqUnRFwubuNdc/5+x6hWUs2sw1EmkJ0NwGuETUomJ940/GKMxCqwg==" saltValue="6A9Gfc71IvgN8olz8i3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571</v>
      </c>
      <c r="D34" s="1212"/>
      <c r="E34" s="1213"/>
      <c r="F34" s="32">
        <v>4.38</v>
      </c>
      <c r="G34" s="33">
        <v>4.99</v>
      </c>
      <c r="H34" s="33">
        <v>3.66</v>
      </c>
      <c r="I34" s="33">
        <v>3.29</v>
      </c>
      <c r="J34" s="34">
        <v>5.12</v>
      </c>
      <c r="K34" s="22"/>
      <c r="L34" s="22"/>
      <c r="M34" s="22"/>
      <c r="N34" s="22"/>
      <c r="O34" s="22"/>
      <c r="P34" s="22"/>
    </row>
    <row r="35" spans="1:16" ht="39" customHeight="1" x14ac:dyDescent="0.15">
      <c r="A35" s="22"/>
      <c r="B35" s="35"/>
      <c r="C35" s="1206" t="s">
        <v>572</v>
      </c>
      <c r="D35" s="1207"/>
      <c r="E35" s="1208"/>
      <c r="F35" s="36">
        <v>0.44</v>
      </c>
      <c r="G35" s="37">
        <v>0.37</v>
      </c>
      <c r="H35" s="37">
        <v>0.4</v>
      </c>
      <c r="I35" s="37">
        <v>0.31</v>
      </c>
      <c r="J35" s="38">
        <v>0.55000000000000004</v>
      </c>
      <c r="K35" s="22"/>
      <c r="L35" s="22"/>
      <c r="M35" s="22"/>
      <c r="N35" s="22"/>
      <c r="O35" s="22"/>
      <c r="P35" s="22"/>
    </row>
    <row r="36" spans="1:16" ht="39" customHeight="1" x14ac:dyDescent="0.15">
      <c r="A36" s="22"/>
      <c r="B36" s="35"/>
      <c r="C36" s="1206" t="s">
        <v>573</v>
      </c>
      <c r="D36" s="1207"/>
      <c r="E36" s="1208"/>
      <c r="F36" s="36">
        <v>0.36</v>
      </c>
      <c r="G36" s="37">
        <v>0.36</v>
      </c>
      <c r="H36" s="37">
        <v>0.35</v>
      </c>
      <c r="I36" s="37">
        <v>0.27</v>
      </c>
      <c r="J36" s="38">
        <v>0.26</v>
      </c>
      <c r="K36" s="22"/>
      <c r="L36" s="22"/>
      <c r="M36" s="22"/>
      <c r="N36" s="22"/>
      <c r="O36" s="22"/>
      <c r="P36" s="22"/>
    </row>
    <row r="37" spans="1:16" ht="39" customHeight="1" x14ac:dyDescent="0.15">
      <c r="A37" s="22"/>
      <c r="B37" s="35"/>
      <c r="C37" s="1206" t="s">
        <v>574</v>
      </c>
      <c r="D37" s="1207"/>
      <c r="E37" s="1208"/>
      <c r="F37" s="36">
        <v>0.01</v>
      </c>
      <c r="G37" s="37">
        <v>0.01</v>
      </c>
      <c r="H37" s="37">
        <v>0.01</v>
      </c>
      <c r="I37" s="37">
        <v>0.01</v>
      </c>
      <c r="J37" s="38">
        <v>0</v>
      </c>
      <c r="K37" s="22"/>
      <c r="L37" s="22"/>
      <c r="M37" s="22"/>
      <c r="N37" s="22"/>
      <c r="O37" s="22"/>
      <c r="P37" s="22"/>
    </row>
    <row r="38" spans="1:16" ht="39" customHeight="1" x14ac:dyDescent="0.15">
      <c r="A38" s="22"/>
      <c r="B38" s="35"/>
      <c r="C38" s="1206" t="s">
        <v>575</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576</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577</v>
      </c>
      <c r="D43" s="1210"/>
      <c r="E43" s="1211"/>
      <c r="F43" s="41">
        <v>0</v>
      </c>
      <c r="G43" s="42">
        <v>0</v>
      </c>
      <c r="H43" s="42">
        <v>0</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P+iASAMNhHckG6Ej9pVuwyRfx8Weo2rc1oBamr4YD2hZH7X4X7d3WNQpkihDf3wuctvphQ/l4m8oBmhiFcLg==" saltValue="w8TZiXji8H71ErtNWC4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B45" sqref="B45:C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3583</v>
      </c>
      <c r="L45" s="60">
        <v>3525</v>
      </c>
      <c r="M45" s="60">
        <v>3675</v>
      </c>
      <c r="N45" s="60">
        <v>3263</v>
      </c>
      <c r="O45" s="61">
        <v>3350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15">
      <c r="A47" s="48"/>
      <c r="B47" s="1216"/>
      <c r="C47" s="1217"/>
      <c r="D47" s="62"/>
      <c r="E47" s="1222" t="s">
        <v>14</v>
      </c>
      <c r="F47" s="1222"/>
      <c r="G47" s="1222"/>
      <c r="H47" s="1222"/>
      <c r="I47" s="1222"/>
      <c r="J47" s="1223"/>
      <c r="K47" s="63">
        <v>448</v>
      </c>
      <c r="L47" s="64">
        <v>510</v>
      </c>
      <c r="M47" s="64">
        <v>538</v>
      </c>
      <c r="N47" s="64">
        <v>582</v>
      </c>
      <c r="O47" s="65">
        <v>612</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155</v>
      </c>
      <c r="L48" s="64">
        <v>155</v>
      </c>
      <c r="M48" s="64">
        <v>158</v>
      </c>
      <c r="N48" s="64">
        <v>116</v>
      </c>
      <c r="O48" s="65">
        <v>93</v>
      </c>
      <c r="P48" s="48"/>
      <c r="Q48" s="48"/>
      <c r="R48" s="48"/>
      <c r="S48" s="48"/>
      <c r="T48" s="48"/>
      <c r="U48" s="48"/>
    </row>
    <row r="49" spans="1:21" ht="30.75" customHeight="1" x14ac:dyDescent="0.15">
      <c r="A49" s="48"/>
      <c r="B49" s="1216"/>
      <c r="C49" s="1217"/>
      <c r="D49" s="62"/>
      <c r="E49" s="1222" t="s">
        <v>16</v>
      </c>
      <c r="F49" s="1222"/>
      <c r="G49" s="1222"/>
      <c r="H49" s="1222"/>
      <c r="I49" s="1222"/>
      <c r="J49" s="1223"/>
      <c r="K49" s="63">
        <v>192</v>
      </c>
      <c r="L49" s="64">
        <v>161</v>
      </c>
      <c r="M49" s="64">
        <v>174</v>
      </c>
      <c r="N49" s="64">
        <v>180</v>
      </c>
      <c r="O49" s="65">
        <v>200</v>
      </c>
      <c r="P49" s="48"/>
      <c r="Q49" s="48"/>
      <c r="R49" s="48"/>
      <c r="S49" s="48"/>
      <c r="T49" s="48"/>
      <c r="U49" s="48"/>
    </row>
    <row r="50" spans="1:21" ht="30.75" customHeight="1" x14ac:dyDescent="0.15">
      <c r="A50" s="48"/>
      <c r="B50" s="1216"/>
      <c r="C50" s="1217"/>
      <c r="D50" s="62"/>
      <c r="E50" s="1222" t="s">
        <v>17</v>
      </c>
      <c r="F50" s="1222"/>
      <c r="G50" s="1222"/>
      <c r="H50" s="1222"/>
      <c r="I50" s="1222"/>
      <c r="J50" s="1223"/>
      <c r="K50" s="63">
        <v>1479</v>
      </c>
      <c r="L50" s="64">
        <v>1595</v>
      </c>
      <c r="M50" s="64">
        <v>1869</v>
      </c>
      <c r="N50" s="64">
        <v>2346</v>
      </c>
      <c r="O50" s="65">
        <v>3381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12625</v>
      </c>
      <c r="L52" s="64">
        <v>12288</v>
      </c>
      <c r="M52" s="64">
        <v>12035</v>
      </c>
      <c r="N52" s="64">
        <v>11767</v>
      </c>
      <c r="O52" s="65">
        <v>11627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-6768</v>
      </c>
      <c r="L53" s="69">
        <v>-6342</v>
      </c>
      <c r="M53" s="69">
        <v>-5621</v>
      </c>
      <c r="N53" s="69">
        <v>-5280</v>
      </c>
      <c r="O53" s="70">
        <v>-3991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25</v>
      </c>
      <c r="C57" s="1231"/>
      <c r="D57" s="1234" t="s">
        <v>26</v>
      </c>
      <c r="E57" s="1235"/>
      <c r="F57" s="1235"/>
      <c r="G57" s="1235"/>
      <c r="H57" s="1235"/>
      <c r="I57" s="1235"/>
      <c r="J57" s="1236"/>
      <c r="K57" s="83">
        <v>5222</v>
      </c>
      <c r="L57" s="84">
        <v>6324</v>
      </c>
      <c r="M57" s="84">
        <v>7604</v>
      </c>
      <c r="N57" s="84">
        <v>8368</v>
      </c>
      <c r="O57" s="85">
        <v>8214</v>
      </c>
    </row>
    <row r="58" spans="1:21" ht="31.5" customHeight="1" thickBot="1" x14ac:dyDescent="0.2">
      <c r="B58" s="1232"/>
      <c r="C58" s="1233"/>
      <c r="D58" s="1237" t="s">
        <v>27</v>
      </c>
      <c r="E58" s="1238"/>
      <c r="F58" s="1238"/>
      <c r="G58" s="1238"/>
      <c r="H58" s="1238"/>
      <c r="I58" s="1238"/>
      <c r="J58" s="1239"/>
      <c r="K58" s="86">
        <v>1239</v>
      </c>
      <c r="L58" s="87">
        <v>1319</v>
      </c>
      <c r="M58" s="87">
        <v>1504</v>
      </c>
      <c r="N58" s="87">
        <v>1528</v>
      </c>
      <c r="O58" s="88">
        <v>1557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jC9/w4rqmrlzTE2SQdp88AdmxP9/K+rO/1I3/8CmrHKhi8Kk8Uq4zHgrtmROLU5oX+Q1erbaFx5tqMwRFJeg==" saltValue="P0EmuljdLE6YnRpPPg2e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39" sqref="L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0" t="s">
        <v>30</v>
      </c>
      <c r="C41" s="1241"/>
      <c r="D41" s="102"/>
      <c r="E41" s="1246" t="s">
        <v>31</v>
      </c>
      <c r="F41" s="1246"/>
      <c r="G41" s="1246"/>
      <c r="H41" s="1247"/>
      <c r="I41" s="103">
        <v>54040</v>
      </c>
      <c r="J41" s="104">
        <v>55764</v>
      </c>
      <c r="K41" s="104">
        <v>57250</v>
      </c>
      <c r="L41" s="104">
        <v>56919</v>
      </c>
      <c r="M41" s="105">
        <v>56108</v>
      </c>
    </row>
    <row r="42" spans="2:13" ht="27.75" customHeight="1" x14ac:dyDescent="0.15">
      <c r="B42" s="1242"/>
      <c r="C42" s="1243"/>
      <c r="D42" s="106"/>
      <c r="E42" s="1248" t="s">
        <v>32</v>
      </c>
      <c r="F42" s="1248"/>
      <c r="G42" s="1248"/>
      <c r="H42" s="1249"/>
      <c r="I42" s="107">
        <v>20337</v>
      </c>
      <c r="J42" s="108">
        <v>20166</v>
      </c>
      <c r="K42" s="108">
        <v>21365</v>
      </c>
      <c r="L42" s="108">
        <v>24120</v>
      </c>
      <c r="M42" s="109">
        <v>28227</v>
      </c>
    </row>
    <row r="43" spans="2:13" ht="27.75" customHeight="1" x14ac:dyDescent="0.15">
      <c r="B43" s="1242"/>
      <c r="C43" s="1243"/>
      <c r="D43" s="106"/>
      <c r="E43" s="1248" t="s">
        <v>33</v>
      </c>
      <c r="F43" s="1248"/>
      <c r="G43" s="1248"/>
      <c r="H43" s="1249"/>
      <c r="I43" s="107">
        <v>1031</v>
      </c>
      <c r="J43" s="108">
        <v>880</v>
      </c>
      <c r="K43" s="108">
        <v>737</v>
      </c>
      <c r="L43" s="108">
        <v>616</v>
      </c>
      <c r="M43" s="109">
        <v>529</v>
      </c>
    </row>
    <row r="44" spans="2:13" ht="27.75" customHeight="1" x14ac:dyDescent="0.15">
      <c r="B44" s="1242"/>
      <c r="C44" s="1243"/>
      <c r="D44" s="106"/>
      <c r="E44" s="1248" t="s">
        <v>34</v>
      </c>
      <c r="F44" s="1248"/>
      <c r="G44" s="1248"/>
      <c r="H44" s="1249"/>
      <c r="I44" s="107">
        <v>1875</v>
      </c>
      <c r="J44" s="108">
        <v>2225</v>
      </c>
      <c r="K44" s="108">
        <v>2224</v>
      </c>
      <c r="L44" s="108">
        <v>2262</v>
      </c>
      <c r="M44" s="109">
        <v>2627</v>
      </c>
    </row>
    <row r="45" spans="2:13" ht="27.75" customHeight="1" x14ac:dyDescent="0.15">
      <c r="B45" s="1242"/>
      <c r="C45" s="1243"/>
      <c r="D45" s="106"/>
      <c r="E45" s="1248" t="s">
        <v>35</v>
      </c>
      <c r="F45" s="1248"/>
      <c r="G45" s="1248"/>
      <c r="H45" s="1249"/>
      <c r="I45" s="107">
        <v>34018</v>
      </c>
      <c r="J45" s="108">
        <v>34391</v>
      </c>
      <c r="K45" s="108">
        <v>33711</v>
      </c>
      <c r="L45" s="108">
        <v>33873</v>
      </c>
      <c r="M45" s="109">
        <v>33092</v>
      </c>
    </row>
    <row r="46" spans="2:13" ht="27.75" customHeight="1" x14ac:dyDescent="0.15">
      <c r="B46" s="1242"/>
      <c r="C46" s="1243"/>
      <c r="D46" s="110"/>
      <c r="E46" s="1248" t="s">
        <v>36</v>
      </c>
      <c r="F46" s="1248"/>
      <c r="G46" s="1248"/>
      <c r="H46" s="1249"/>
      <c r="I46" s="107" t="s">
        <v>521</v>
      </c>
      <c r="J46" s="108" t="s">
        <v>521</v>
      </c>
      <c r="K46" s="108" t="s">
        <v>521</v>
      </c>
      <c r="L46" s="108" t="s">
        <v>521</v>
      </c>
      <c r="M46" s="109" t="s">
        <v>521</v>
      </c>
    </row>
    <row r="47" spans="2:13" ht="27.75" customHeight="1" x14ac:dyDescent="0.15">
      <c r="B47" s="1242"/>
      <c r="C47" s="1243"/>
      <c r="D47" s="111"/>
      <c r="E47" s="1250" t="s">
        <v>37</v>
      </c>
      <c r="F47" s="1251"/>
      <c r="G47" s="1251"/>
      <c r="H47" s="1252"/>
      <c r="I47" s="107" t="s">
        <v>521</v>
      </c>
      <c r="J47" s="108" t="s">
        <v>521</v>
      </c>
      <c r="K47" s="108" t="s">
        <v>521</v>
      </c>
      <c r="L47" s="108" t="s">
        <v>521</v>
      </c>
      <c r="M47" s="109" t="s">
        <v>521</v>
      </c>
    </row>
    <row r="48" spans="2:13" ht="27.75" customHeight="1" x14ac:dyDescent="0.15">
      <c r="B48" s="1242"/>
      <c r="C48" s="1243"/>
      <c r="D48" s="106"/>
      <c r="E48" s="1248" t="s">
        <v>38</v>
      </c>
      <c r="F48" s="1248"/>
      <c r="G48" s="1248"/>
      <c r="H48" s="1249"/>
      <c r="I48" s="107" t="s">
        <v>521</v>
      </c>
      <c r="J48" s="108" t="s">
        <v>521</v>
      </c>
      <c r="K48" s="108" t="s">
        <v>521</v>
      </c>
      <c r="L48" s="108" t="s">
        <v>521</v>
      </c>
      <c r="M48" s="109" t="s">
        <v>521</v>
      </c>
    </row>
    <row r="49" spans="2:13" ht="27.75" customHeight="1" x14ac:dyDescent="0.15">
      <c r="B49" s="1244"/>
      <c r="C49" s="1245"/>
      <c r="D49" s="106"/>
      <c r="E49" s="1248" t="s">
        <v>39</v>
      </c>
      <c r="F49" s="1248"/>
      <c r="G49" s="1248"/>
      <c r="H49" s="1249"/>
      <c r="I49" s="107" t="s">
        <v>521</v>
      </c>
      <c r="J49" s="108" t="s">
        <v>521</v>
      </c>
      <c r="K49" s="108" t="s">
        <v>521</v>
      </c>
      <c r="L49" s="108" t="s">
        <v>521</v>
      </c>
      <c r="M49" s="109" t="s">
        <v>521</v>
      </c>
    </row>
    <row r="50" spans="2:13" ht="27.75" customHeight="1" x14ac:dyDescent="0.15">
      <c r="B50" s="1253" t="s">
        <v>40</v>
      </c>
      <c r="C50" s="1254"/>
      <c r="D50" s="112"/>
      <c r="E50" s="1248" t="s">
        <v>41</v>
      </c>
      <c r="F50" s="1248"/>
      <c r="G50" s="1248"/>
      <c r="H50" s="1249"/>
      <c r="I50" s="107">
        <v>82922</v>
      </c>
      <c r="J50" s="108">
        <v>93225</v>
      </c>
      <c r="K50" s="108">
        <v>100430</v>
      </c>
      <c r="L50" s="108">
        <v>108584</v>
      </c>
      <c r="M50" s="109">
        <v>106984</v>
      </c>
    </row>
    <row r="51" spans="2:13" ht="27.75" customHeight="1" x14ac:dyDescent="0.15">
      <c r="B51" s="1242"/>
      <c r="C51" s="1243"/>
      <c r="D51" s="106"/>
      <c r="E51" s="1248" t="s">
        <v>42</v>
      </c>
      <c r="F51" s="1248"/>
      <c r="G51" s="1248"/>
      <c r="H51" s="1249"/>
      <c r="I51" s="107">
        <v>3796</v>
      </c>
      <c r="J51" s="108">
        <v>4824</v>
      </c>
      <c r="K51" s="108">
        <v>4712</v>
      </c>
      <c r="L51" s="108">
        <v>5660</v>
      </c>
      <c r="M51" s="109">
        <v>7307</v>
      </c>
    </row>
    <row r="52" spans="2:13" ht="27.75" customHeight="1" x14ac:dyDescent="0.15">
      <c r="B52" s="1244"/>
      <c r="C52" s="1245"/>
      <c r="D52" s="106"/>
      <c r="E52" s="1248" t="s">
        <v>43</v>
      </c>
      <c r="F52" s="1248"/>
      <c r="G52" s="1248"/>
      <c r="H52" s="1249"/>
      <c r="I52" s="107">
        <v>133618</v>
      </c>
      <c r="J52" s="108">
        <v>123618</v>
      </c>
      <c r="K52" s="108">
        <v>113241</v>
      </c>
      <c r="L52" s="108">
        <v>103219</v>
      </c>
      <c r="M52" s="109">
        <v>96597</v>
      </c>
    </row>
    <row r="53" spans="2:13" ht="27.75" customHeight="1" thickBot="1" x14ac:dyDescent="0.2">
      <c r="B53" s="1255" t="s">
        <v>44</v>
      </c>
      <c r="C53" s="1256"/>
      <c r="D53" s="113"/>
      <c r="E53" s="1257" t="s">
        <v>45</v>
      </c>
      <c r="F53" s="1257"/>
      <c r="G53" s="1257"/>
      <c r="H53" s="1258"/>
      <c r="I53" s="114">
        <v>-109034</v>
      </c>
      <c r="J53" s="115">
        <v>-108241</v>
      </c>
      <c r="K53" s="115">
        <v>-103096</v>
      </c>
      <c r="L53" s="115">
        <v>-99671</v>
      </c>
      <c r="M53" s="116">
        <v>-90306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PWTZatOxn4eyZPONeCspDXNf18+3ISp7a/IPiuoKy9LbJXk7AuaaBmVwrCg5WM1dPVUlCF1o/iZJE+2/GLtQ==" saltValue="qpxromLTaBrcrf80A/Ge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43113</v>
      </c>
      <c r="G55" s="128">
        <v>45671</v>
      </c>
      <c r="H55" s="129">
        <v>43953</v>
      </c>
    </row>
    <row r="56" spans="2:8" ht="52.5" customHeight="1" x14ac:dyDescent="0.15">
      <c r="B56" s="130"/>
      <c r="C56" s="1269" t="s">
        <v>49</v>
      </c>
      <c r="D56" s="1269"/>
      <c r="E56" s="1270"/>
      <c r="F56" s="131">
        <v>2879</v>
      </c>
      <c r="G56" s="131">
        <v>2701</v>
      </c>
      <c r="H56" s="132">
        <v>2715</v>
      </c>
    </row>
    <row r="57" spans="2:8" ht="53.25" customHeight="1" x14ac:dyDescent="0.15">
      <c r="B57" s="130"/>
      <c r="C57" s="1271" t="s">
        <v>50</v>
      </c>
      <c r="D57" s="1271"/>
      <c r="E57" s="1272"/>
      <c r="F57" s="133">
        <v>40883</v>
      </c>
      <c r="G57" s="133">
        <v>45665</v>
      </c>
      <c r="H57" s="134">
        <v>45352</v>
      </c>
    </row>
    <row r="58" spans="2:8" ht="45.75" customHeight="1" x14ac:dyDescent="0.15">
      <c r="B58" s="135"/>
      <c r="C58" s="1259" t="s">
        <v>597</v>
      </c>
      <c r="D58" s="1260"/>
      <c r="E58" s="1261"/>
      <c r="F58" s="136">
        <v>22910</v>
      </c>
      <c r="G58" s="136">
        <v>26932</v>
      </c>
      <c r="H58" s="137">
        <v>26958</v>
      </c>
    </row>
    <row r="59" spans="2:8" ht="45.75" customHeight="1" x14ac:dyDescent="0.15">
      <c r="B59" s="135"/>
      <c r="C59" s="1259" t="s">
        <v>598</v>
      </c>
      <c r="D59" s="1260"/>
      <c r="E59" s="1261"/>
      <c r="F59" s="136">
        <v>6508</v>
      </c>
      <c r="G59" s="136">
        <v>6513</v>
      </c>
      <c r="H59" s="137">
        <v>5920</v>
      </c>
    </row>
    <row r="60" spans="2:8" ht="45.75" customHeight="1" x14ac:dyDescent="0.15">
      <c r="B60" s="135"/>
      <c r="C60" s="1259" t="s">
        <v>599</v>
      </c>
      <c r="D60" s="1260"/>
      <c r="E60" s="1261"/>
      <c r="F60" s="136">
        <v>4313</v>
      </c>
      <c r="G60" s="136">
        <v>5017</v>
      </c>
      <c r="H60" s="137">
        <v>5022</v>
      </c>
    </row>
    <row r="61" spans="2:8" ht="45.75" customHeight="1" x14ac:dyDescent="0.15">
      <c r="B61" s="135"/>
      <c r="C61" s="1259" t="s">
        <v>600</v>
      </c>
      <c r="D61" s="1260"/>
      <c r="E61" s="1261"/>
      <c r="F61" s="136">
        <v>3573</v>
      </c>
      <c r="G61" s="136">
        <v>3689</v>
      </c>
      <c r="H61" s="137">
        <v>3785</v>
      </c>
    </row>
    <row r="62" spans="2:8" ht="45.75" customHeight="1" thickBot="1" x14ac:dyDescent="0.2">
      <c r="B62" s="138"/>
      <c r="C62" s="1262" t="s">
        <v>601</v>
      </c>
      <c r="D62" s="1263"/>
      <c r="E62" s="1264"/>
      <c r="F62" s="139">
        <v>1882</v>
      </c>
      <c r="G62" s="139">
        <v>1888</v>
      </c>
      <c r="H62" s="140">
        <v>2058</v>
      </c>
    </row>
    <row r="63" spans="2:8" ht="52.5" customHeight="1" thickBot="1" x14ac:dyDescent="0.2">
      <c r="B63" s="141"/>
      <c r="C63" s="1265" t="s">
        <v>51</v>
      </c>
      <c r="D63" s="1265"/>
      <c r="E63" s="1266"/>
      <c r="F63" s="142">
        <v>86875</v>
      </c>
      <c r="G63" s="142">
        <v>94038</v>
      </c>
      <c r="H63" s="143">
        <v>92019</v>
      </c>
    </row>
    <row r="64" spans="2:8" ht="15" customHeight="1" x14ac:dyDescent="0.15"/>
  </sheetData>
  <sheetProtection algorithmName="SHA-512" hashValue="GF8W7p3dWz23Y1SKkk+7M44hulDO7N2zWBlzGI0jnVKZ5eUFPVzmLMOw74BYR3fx9V6DBziRWM+xQcK+KgnjPw==" saltValue="MdsWqsYtL7q9CT/3BybJ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39973</v>
      </c>
      <c r="E3" s="162"/>
      <c r="F3" s="163">
        <v>51565</v>
      </c>
      <c r="G3" s="164"/>
      <c r="H3" s="165"/>
    </row>
    <row r="4" spans="1:8" x14ac:dyDescent="0.15">
      <c r="A4" s="166"/>
      <c r="B4" s="167"/>
      <c r="C4" s="168"/>
      <c r="D4" s="169">
        <v>28231</v>
      </c>
      <c r="E4" s="170"/>
      <c r="F4" s="171">
        <v>35359</v>
      </c>
      <c r="G4" s="172"/>
      <c r="H4" s="173"/>
    </row>
    <row r="5" spans="1:8" x14ac:dyDescent="0.15">
      <c r="A5" s="154" t="s">
        <v>555</v>
      </c>
      <c r="B5" s="159"/>
      <c r="C5" s="160"/>
      <c r="D5" s="161">
        <v>27916</v>
      </c>
      <c r="E5" s="162"/>
      <c r="F5" s="163">
        <v>46686</v>
      </c>
      <c r="G5" s="164"/>
      <c r="H5" s="165"/>
    </row>
    <row r="6" spans="1:8" x14ac:dyDescent="0.15">
      <c r="A6" s="166"/>
      <c r="B6" s="167"/>
      <c r="C6" s="168"/>
      <c r="D6" s="169">
        <v>22693</v>
      </c>
      <c r="E6" s="170"/>
      <c r="F6" s="171">
        <v>32595</v>
      </c>
      <c r="G6" s="172"/>
      <c r="H6" s="173"/>
    </row>
    <row r="7" spans="1:8" x14ac:dyDescent="0.15">
      <c r="A7" s="154" t="s">
        <v>556</v>
      </c>
      <c r="B7" s="159"/>
      <c r="C7" s="160"/>
      <c r="D7" s="161">
        <v>39258</v>
      </c>
      <c r="E7" s="162"/>
      <c r="F7" s="163">
        <v>49796</v>
      </c>
      <c r="G7" s="164"/>
      <c r="H7" s="165"/>
    </row>
    <row r="8" spans="1:8" x14ac:dyDescent="0.15">
      <c r="A8" s="166"/>
      <c r="B8" s="167"/>
      <c r="C8" s="168"/>
      <c r="D8" s="169">
        <v>32652</v>
      </c>
      <c r="E8" s="170"/>
      <c r="F8" s="171">
        <v>37281</v>
      </c>
      <c r="G8" s="172"/>
      <c r="H8" s="173"/>
    </row>
    <row r="9" spans="1:8" x14ac:dyDescent="0.15">
      <c r="A9" s="154" t="s">
        <v>557</v>
      </c>
      <c r="B9" s="159"/>
      <c r="C9" s="160"/>
      <c r="D9" s="161">
        <v>36625</v>
      </c>
      <c r="E9" s="162"/>
      <c r="F9" s="163">
        <v>51681</v>
      </c>
      <c r="G9" s="164"/>
      <c r="H9" s="165"/>
    </row>
    <row r="10" spans="1:8" x14ac:dyDescent="0.15">
      <c r="A10" s="166"/>
      <c r="B10" s="167"/>
      <c r="C10" s="168"/>
      <c r="D10" s="169">
        <v>32729</v>
      </c>
      <c r="E10" s="170"/>
      <c r="F10" s="171">
        <v>37226</v>
      </c>
      <c r="G10" s="172"/>
      <c r="H10" s="173"/>
    </row>
    <row r="11" spans="1:8" x14ac:dyDescent="0.15">
      <c r="A11" s="154" t="s">
        <v>558</v>
      </c>
      <c r="B11" s="159"/>
      <c r="C11" s="160"/>
      <c r="D11" s="161">
        <v>35741</v>
      </c>
      <c r="E11" s="162"/>
      <c r="F11" s="163">
        <v>50465</v>
      </c>
      <c r="G11" s="164"/>
      <c r="H11" s="165"/>
    </row>
    <row r="12" spans="1:8" x14ac:dyDescent="0.15">
      <c r="A12" s="166"/>
      <c r="B12" s="167"/>
      <c r="C12" s="174"/>
      <c r="D12" s="169">
        <v>28696</v>
      </c>
      <c r="E12" s="170"/>
      <c r="F12" s="171">
        <v>34193</v>
      </c>
      <c r="G12" s="172"/>
      <c r="H12" s="173"/>
    </row>
    <row r="13" spans="1:8" x14ac:dyDescent="0.15">
      <c r="A13" s="154"/>
      <c r="B13" s="159"/>
      <c r="C13" s="175"/>
      <c r="D13" s="176">
        <v>35903</v>
      </c>
      <c r="E13" s="177"/>
      <c r="F13" s="178">
        <v>50039</v>
      </c>
      <c r="G13" s="179"/>
      <c r="H13" s="165"/>
    </row>
    <row r="14" spans="1:8" x14ac:dyDescent="0.15">
      <c r="A14" s="166"/>
      <c r="B14" s="167"/>
      <c r="C14" s="168"/>
      <c r="D14" s="169">
        <v>29000</v>
      </c>
      <c r="E14" s="170"/>
      <c r="F14" s="171">
        <v>35331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4.3899999999999997</v>
      </c>
      <c r="C19" s="180">
        <f>ROUND(VALUE(SUBSTITUTE(実質収支比率等に係る経年分析!G$48,"▲","-")),2)</f>
        <v>5</v>
      </c>
      <c r="D19" s="180">
        <f>ROUND(VALUE(SUBSTITUTE(実質収支比率等に係る経年分析!H$48,"▲","-")),2)</f>
        <v>3.67</v>
      </c>
      <c r="E19" s="180">
        <f>ROUND(VALUE(SUBSTITUTE(実質収支比率等に係る経年分析!I$48,"▲","-")),2)</f>
        <v>3.29</v>
      </c>
      <c r="F19" s="180">
        <f>ROUND(VALUE(SUBSTITUTE(実質収支比率等に係る経年分析!J$48,"▲","-")),2)</f>
        <v>5.13</v>
      </c>
    </row>
    <row r="20" spans="1:11" x14ac:dyDescent="0.15">
      <c r="A20" s="180" t="s">
        <v>55</v>
      </c>
      <c r="B20" s="180">
        <f>ROUND(VALUE(SUBSTITUTE(実質収支比率等に係る経年分析!F$47,"▲","-")),2)</f>
        <v>23.12</v>
      </c>
      <c r="C20" s="180">
        <f>ROUND(VALUE(SUBSTITUTE(実質収支比率等に係る経年分析!G$47,"▲","-")),2)</f>
        <v>25.72</v>
      </c>
      <c r="D20" s="180">
        <f>ROUND(VALUE(SUBSTITUTE(実質収支比率等に係る経年分析!H$47,"▲","-")),2)</f>
        <v>25.83</v>
      </c>
      <c r="E20" s="180">
        <f>ROUND(VALUE(SUBSTITUTE(実質収支比率等に係る経年分析!I$47,"▲","-")),2)</f>
        <v>26.19</v>
      </c>
      <c r="F20" s="180">
        <f>ROUND(VALUE(SUBSTITUTE(実質収支比率等に係る経年分析!J$47,"▲","-")),2)</f>
        <v>25.92</v>
      </c>
    </row>
    <row r="21" spans="1:11" x14ac:dyDescent="0.15">
      <c r="A21" s="180" t="s">
        <v>56</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公共駐車場会計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0.26</v>
      </c>
    </row>
    <row r="35" spans="1:16" x14ac:dyDescent="0.15">
      <c r="A35" s="181" t="str">
        <f>IF(連結実質赤字比率に係る赤字・黒字の構成分析!C$35="",NA(),連結実質赤字比率に係る赤字・黒字の構成分析!C$35)</f>
        <v>介護保険会計（保険事業勘定）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0.55000000000000004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12625</v>
      </c>
      <c r="E42" s="182"/>
      <c r="F42" s="182"/>
      <c r="G42" s="182">
        <f>'実質公債費比率（分子）の構造'!L$52</f>
        <v>12288</v>
      </c>
      <c r="H42" s="182"/>
      <c r="I42" s="182"/>
      <c r="J42" s="182">
        <f>'実質公債費比率（分子）の構造'!M$52</f>
        <v>12035</v>
      </c>
      <c r="K42" s="182"/>
      <c r="L42" s="182"/>
      <c r="M42" s="182">
        <f>'実質公債費比率（分子）の構造'!N$52</f>
        <v>11767</v>
      </c>
      <c r="N42" s="182"/>
      <c r="O42" s="182"/>
      <c r="P42" s="182">
        <f>'実質公債費比率（分子）の構造'!O$52</f>
        <v>11627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1479</v>
      </c>
      <c r="C44" s="182"/>
      <c r="D44" s="182"/>
      <c r="E44" s="182">
        <f>'実質公債費比率（分子）の構造'!L$50</f>
        <v>1595</v>
      </c>
      <c r="F44" s="182"/>
      <c r="G44" s="182"/>
      <c r="H44" s="182">
        <f>'実質公債費比率（分子）の構造'!M$50</f>
        <v>1869</v>
      </c>
      <c r="I44" s="182"/>
      <c r="J44" s="182"/>
      <c r="K44" s="182">
        <f>'実質公債費比率（分子）の構造'!N$50</f>
        <v>2346</v>
      </c>
      <c r="L44" s="182"/>
      <c r="M44" s="182"/>
      <c r="N44" s="182">
        <f>'実質公債費比率（分子）の構造'!O$50</f>
        <v>3381</v>
      </c>
      <c r="O44" s="182"/>
      <c r="P44" s="182"/>
    </row>
    <row r="45" spans="1:16" x14ac:dyDescent="0.15">
      <c r="A45" s="182" t="s">
        <v>66</v>
      </c>
      <c r="B45" s="182">
        <f>'実質公債費比率（分子）の構造'!K$49</f>
        <v>192</v>
      </c>
      <c r="C45" s="182"/>
      <c r="D45" s="182"/>
      <c r="E45" s="182">
        <f>'実質公債費比率（分子）の構造'!L$49</f>
        <v>161</v>
      </c>
      <c r="F45" s="182"/>
      <c r="G45" s="182"/>
      <c r="H45" s="182">
        <f>'実質公債費比率（分子）の構造'!M$49</f>
        <v>174</v>
      </c>
      <c r="I45" s="182"/>
      <c r="J45" s="182"/>
      <c r="K45" s="182">
        <f>'実質公債費比率（分子）の構造'!N$49</f>
        <v>180</v>
      </c>
      <c r="L45" s="182"/>
      <c r="M45" s="182"/>
      <c r="N45" s="182">
        <f>'実質公債費比率（分子）の構造'!O$49</f>
        <v>200</v>
      </c>
      <c r="O45" s="182"/>
      <c r="P45" s="182"/>
    </row>
    <row r="46" spans="1:16" x14ac:dyDescent="0.15">
      <c r="A46" s="182" t="s">
        <v>67</v>
      </c>
      <c r="B46" s="182">
        <f>'実質公債費比率（分子）の構造'!K$48</f>
        <v>155</v>
      </c>
      <c r="C46" s="182"/>
      <c r="D46" s="182"/>
      <c r="E46" s="182">
        <f>'実質公債費比率（分子）の構造'!L$48</f>
        <v>155</v>
      </c>
      <c r="F46" s="182"/>
      <c r="G46" s="182"/>
      <c r="H46" s="182">
        <f>'実質公債費比率（分子）の構造'!M$48</f>
        <v>158</v>
      </c>
      <c r="I46" s="182"/>
      <c r="J46" s="182"/>
      <c r="K46" s="182">
        <f>'実質公債費比率（分子）の構造'!N$48</f>
        <v>116</v>
      </c>
      <c r="L46" s="182"/>
      <c r="M46" s="182"/>
      <c r="N46" s="182">
        <f>'実質公債費比率（分子）の構造'!O$48</f>
        <v>93</v>
      </c>
      <c r="O46" s="182"/>
      <c r="P46" s="182"/>
    </row>
    <row r="47" spans="1:16" x14ac:dyDescent="0.15">
      <c r="A47" s="182" t="s">
        <v>68</v>
      </c>
      <c r="B47" s="182">
        <f>'実質公債費比率（分子）の構造'!K$47</f>
        <v>448</v>
      </c>
      <c r="C47" s="182"/>
      <c r="D47" s="182"/>
      <c r="E47" s="182">
        <f>'実質公債費比率（分子）の構造'!L$47</f>
        <v>510</v>
      </c>
      <c r="F47" s="182"/>
      <c r="G47" s="182"/>
      <c r="H47" s="182">
        <f>'実質公債費比率（分子）の構造'!M$47</f>
        <v>538</v>
      </c>
      <c r="I47" s="182"/>
      <c r="J47" s="182"/>
      <c r="K47" s="182">
        <f>'実質公債費比率（分子）の構造'!N$47</f>
        <v>582</v>
      </c>
      <c r="L47" s="182"/>
      <c r="M47" s="182"/>
      <c r="N47" s="182">
        <f>'実質公債費比率（分子）の構造'!O$47</f>
        <v>612</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3583</v>
      </c>
      <c r="C49" s="182"/>
      <c r="D49" s="182"/>
      <c r="E49" s="182">
        <f>'実質公債費比率（分子）の構造'!L$45</f>
        <v>3525</v>
      </c>
      <c r="F49" s="182"/>
      <c r="G49" s="182"/>
      <c r="H49" s="182">
        <f>'実質公債費比率（分子）の構造'!M$45</f>
        <v>3675</v>
      </c>
      <c r="I49" s="182"/>
      <c r="J49" s="182"/>
      <c r="K49" s="182">
        <f>'実質公債費比率（分子）の構造'!N$45</f>
        <v>3263</v>
      </c>
      <c r="L49" s="182"/>
      <c r="M49" s="182"/>
      <c r="N49" s="182">
        <f>'実質公債費比率（分子）の構造'!O$45</f>
        <v>3350</v>
      </c>
      <c r="O49" s="182"/>
      <c r="P49" s="182"/>
    </row>
    <row r="50" spans="1:16" x14ac:dyDescent="0.15">
      <c r="A50" s="182" t="s">
        <v>71</v>
      </c>
      <c r="B50" s="182" t="e">
        <f>NA()</f>
        <v>#N/A</v>
      </c>
      <c r="C50" s="182">
        <f>IF(ISNUMBER('実質公債費比率（分子）の構造'!K$53),'実質公債費比率（分子）の構造'!K$53,NA())</f>
        <v>-6768</v>
      </c>
      <c r="D50" s="182" t="e">
        <f>NA()</f>
        <v>#N/A</v>
      </c>
      <c r="E50" s="182" t="e">
        <f>NA()</f>
        <v>#N/A</v>
      </c>
      <c r="F50" s="182">
        <f>IF(ISNUMBER('実質公債費比率（分子）の構造'!L$53),'実質公債費比率（分子）の構造'!L$53,NA())</f>
        <v>-6342</v>
      </c>
      <c r="G50" s="182" t="e">
        <f>NA()</f>
        <v>#N/A</v>
      </c>
      <c r="H50" s="182" t="e">
        <f>NA()</f>
        <v>#N/A</v>
      </c>
      <c r="I50" s="182">
        <f>IF(ISNUMBER('実質公債費比率（分子）の構造'!M$53),'実質公債費比率（分子）の構造'!M$53,NA())</f>
        <v>-5621</v>
      </c>
      <c r="J50" s="182" t="e">
        <f>NA()</f>
        <v>#N/A</v>
      </c>
      <c r="K50" s="182" t="e">
        <f>NA()</f>
        <v>#N/A</v>
      </c>
      <c r="L50" s="182">
        <f>IF(ISNUMBER('実質公債費比率（分子）の構造'!N$53),'実質公債費比率（分子）の構造'!N$53,NA())</f>
        <v>-5280</v>
      </c>
      <c r="M50" s="182" t="e">
        <f>NA()</f>
        <v>#N/A</v>
      </c>
      <c r="N50" s="182" t="e">
        <f>NA()</f>
        <v>#N/A</v>
      </c>
      <c r="O50" s="182">
        <f>IF(ISNUMBER('実質公債費比率（分子）の構造'!O$53),'実質公債費比率（分子）の構造'!O$53,NA())</f>
        <v>-3991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133618</v>
      </c>
      <c r="E56" s="181"/>
      <c r="F56" s="181"/>
      <c r="G56" s="181">
        <f>'将来負担比率（分子）の構造'!J$52</f>
        <v>123618</v>
      </c>
      <c r="H56" s="181"/>
      <c r="I56" s="181"/>
      <c r="J56" s="181">
        <f>'将来負担比率（分子）の構造'!K$52</f>
        <v>113241</v>
      </c>
      <c r="K56" s="181"/>
      <c r="L56" s="181"/>
      <c r="M56" s="181">
        <f>'将来負担比率（分子）の構造'!L$52</f>
        <v>103219</v>
      </c>
      <c r="N56" s="181"/>
      <c r="O56" s="181"/>
      <c r="P56" s="181">
        <f>'将来負担比率（分子）の構造'!M$52</f>
        <v>96597</v>
      </c>
    </row>
    <row r="57" spans="1:16" x14ac:dyDescent="0.15">
      <c r="A57" s="181" t="s">
        <v>42</v>
      </c>
      <c r="B57" s="181"/>
      <c r="C57" s="181"/>
      <c r="D57" s="181">
        <f>'将来負担比率（分子）の構造'!I$51</f>
        <v>3796</v>
      </c>
      <c r="E57" s="181"/>
      <c r="F57" s="181"/>
      <c r="G57" s="181">
        <f>'将来負担比率（分子）の構造'!J$51</f>
        <v>4824</v>
      </c>
      <c r="H57" s="181"/>
      <c r="I57" s="181"/>
      <c r="J57" s="181">
        <f>'将来負担比率（分子）の構造'!K$51</f>
        <v>4712</v>
      </c>
      <c r="K57" s="181"/>
      <c r="L57" s="181"/>
      <c r="M57" s="181">
        <f>'将来負担比率（分子）の構造'!L$51</f>
        <v>5660</v>
      </c>
      <c r="N57" s="181"/>
      <c r="O57" s="181"/>
      <c r="P57" s="181">
        <f>'将来負担比率（分子）の構造'!M$51</f>
        <v>7307</v>
      </c>
    </row>
    <row r="58" spans="1:16" x14ac:dyDescent="0.15">
      <c r="A58" s="181" t="s">
        <v>41</v>
      </c>
      <c r="B58" s="181"/>
      <c r="C58" s="181"/>
      <c r="D58" s="181">
        <f>'将来負担比率（分子）の構造'!I$50</f>
        <v>82922</v>
      </c>
      <c r="E58" s="181"/>
      <c r="F58" s="181"/>
      <c r="G58" s="181">
        <f>'将来負担比率（分子）の構造'!J$50</f>
        <v>93225</v>
      </c>
      <c r="H58" s="181"/>
      <c r="I58" s="181"/>
      <c r="J58" s="181">
        <f>'将来負担比率（分子）の構造'!K$50</f>
        <v>100430</v>
      </c>
      <c r="K58" s="181"/>
      <c r="L58" s="181"/>
      <c r="M58" s="181">
        <f>'将来負担比率（分子）の構造'!L$50</f>
        <v>108584</v>
      </c>
      <c r="N58" s="181"/>
      <c r="O58" s="181"/>
      <c r="P58" s="181">
        <f>'将来負担比率（分子）の構造'!M$50</f>
        <v>106984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34018</v>
      </c>
      <c r="C62" s="181"/>
      <c r="D62" s="181"/>
      <c r="E62" s="181">
        <f>'将来負担比率（分子）の構造'!J$45</f>
        <v>34391</v>
      </c>
      <c r="F62" s="181"/>
      <c r="G62" s="181"/>
      <c r="H62" s="181">
        <f>'将来負担比率（分子）の構造'!K$45</f>
        <v>33711</v>
      </c>
      <c r="I62" s="181"/>
      <c r="J62" s="181"/>
      <c r="K62" s="181">
        <f>'将来負担比率（分子）の構造'!L$45</f>
        <v>33873</v>
      </c>
      <c r="L62" s="181"/>
      <c r="M62" s="181"/>
      <c r="N62" s="181">
        <f>'将来負担比率（分子）の構造'!M$45</f>
        <v>33092</v>
      </c>
      <c r="O62" s="181"/>
      <c r="P62" s="181"/>
    </row>
    <row r="63" spans="1:16" x14ac:dyDescent="0.15">
      <c r="A63" s="181" t="s">
        <v>34</v>
      </c>
      <c r="B63" s="181">
        <f>'将来負担比率（分子）の構造'!I$44</f>
        <v>1875</v>
      </c>
      <c r="C63" s="181"/>
      <c r="D63" s="181"/>
      <c r="E63" s="181">
        <f>'将来負担比率（分子）の構造'!J$44</f>
        <v>2225</v>
      </c>
      <c r="F63" s="181"/>
      <c r="G63" s="181"/>
      <c r="H63" s="181">
        <f>'将来負担比率（分子）の構造'!K$44</f>
        <v>2224</v>
      </c>
      <c r="I63" s="181"/>
      <c r="J63" s="181"/>
      <c r="K63" s="181">
        <f>'将来負担比率（分子）の構造'!L$44</f>
        <v>2262</v>
      </c>
      <c r="L63" s="181"/>
      <c r="M63" s="181"/>
      <c r="N63" s="181">
        <f>'将来負担比率（分子）の構造'!M$44</f>
        <v>2627</v>
      </c>
      <c r="O63" s="181"/>
      <c r="P63" s="181"/>
    </row>
    <row r="64" spans="1:16" x14ac:dyDescent="0.15">
      <c r="A64" s="181" t="s">
        <v>33</v>
      </c>
      <c r="B64" s="181">
        <f>'将来負担比率（分子）の構造'!I$43</f>
        <v>1031</v>
      </c>
      <c r="C64" s="181"/>
      <c r="D64" s="181"/>
      <c r="E64" s="181">
        <f>'将来負担比率（分子）の構造'!J$43</f>
        <v>880</v>
      </c>
      <c r="F64" s="181"/>
      <c r="G64" s="181"/>
      <c r="H64" s="181">
        <f>'将来負担比率（分子）の構造'!K$43</f>
        <v>737</v>
      </c>
      <c r="I64" s="181"/>
      <c r="J64" s="181"/>
      <c r="K64" s="181">
        <f>'将来負担比率（分子）の構造'!L$43</f>
        <v>616</v>
      </c>
      <c r="L64" s="181"/>
      <c r="M64" s="181"/>
      <c r="N64" s="181">
        <f>'将来負担比率（分子）の構造'!M$43</f>
        <v>529</v>
      </c>
      <c r="O64" s="181"/>
      <c r="P64" s="181"/>
    </row>
    <row r="65" spans="1:16" x14ac:dyDescent="0.15">
      <c r="A65" s="181" t="s">
        <v>32</v>
      </c>
      <c r="B65" s="181">
        <f>'将来負担比率（分子）の構造'!I$42</f>
        <v>20337</v>
      </c>
      <c r="C65" s="181"/>
      <c r="D65" s="181"/>
      <c r="E65" s="181">
        <f>'将来負担比率（分子）の構造'!J$42</f>
        <v>20166</v>
      </c>
      <c r="F65" s="181"/>
      <c r="G65" s="181"/>
      <c r="H65" s="181">
        <f>'将来負担比率（分子）の構造'!K$42</f>
        <v>21365</v>
      </c>
      <c r="I65" s="181"/>
      <c r="J65" s="181"/>
      <c r="K65" s="181">
        <f>'将来負担比率（分子）の構造'!L$42</f>
        <v>24120</v>
      </c>
      <c r="L65" s="181"/>
      <c r="M65" s="181"/>
      <c r="N65" s="181">
        <f>'将来負担比率（分子）の構造'!M$42</f>
        <v>28227</v>
      </c>
      <c r="O65" s="181"/>
      <c r="P65" s="181"/>
    </row>
    <row r="66" spans="1:16" x14ac:dyDescent="0.15">
      <c r="A66" s="181" t="s">
        <v>31</v>
      </c>
      <c r="B66" s="181">
        <f>'将来負担比率（分子）の構造'!I$41</f>
        <v>54040</v>
      </c>
      <c r="C66" s="181"/>
      <c r="D66" s="181"/>
      <c r="E66" s="181">
        <f>'将来負担比率（分子）の構造'!J$41</f>
        <v>55764</v>
      </c>
      <c r="F66" s="181"/>
      <c r="G66" s="181"/>
      <c r="H66" s="181">
        <f>'将来負担比率（分子）の構造'!K$41</f>
        <v>57250</v>
      </c>
      <c r="I66" s="181"/>
      <c r="J66" s="181"/>
      <c r="K66" s="181">
        <f>'将来負担比率（分子）の構造'!L$41</f>
        <v>56919</v>
      </c>
      <c r="L66" s="181"/>
      <c r="M66" s="181"/>
      <c r="N66" s="181">
        <f>'将来負担比率（分子）の構造'!M$41</f>
        <v>56108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43113</v>
      </c>
      <c r="C72" s="185">
        <f>基金残高に係る経年分析!G55</f>
        <v>45671</v>
      </c>
      <c r="D72" s="185">
        <f>基金残高に係る経年分析!H55</f>
        <v>43953</v>
      </c>
    </row>
    <row r="73" spans="1:16" x14ac:dyDescent="0.15">
      <c r="A73" s="184" t="s">
        <v>78</v>
      </c>
      <c r="B73" s="185">
        <f>基金残高に係る経年分析!F56</f>
        <v>2879</v>
      </c>
      <c r="C73" s="185">
        <f>基金残高に係る経年分析!G56</f>
        <v>2701</v>
      </c>
      <c r="D73" s="185">
        <f>基金残高に係る経年分析!H56</f>
        <v>2715</v>
      </c>
    </row>
    <row r="74" spans="1:16" x14ac:dyDescent="0.15">
      <c r="A74" s="184" t="s">
        <v>79</v>
      </c>
      <c r="B74" s="185">
        <f>基金残高に係る経年分析!F57</f>
        <v>40883</v>
      </c>
      <c r="C74" s="185">
        <f>基金残高に係る経年分析!G57</f>
        <v>45665</v>
      </c>
      <c r="D74" s="185">
        <f>基金残高に係る経年分析!H57</f>
        <v>45352</v>
      </c>
    </row>
  </sheetData>
  <sheetProtection algorithmName="SHA-512" hashValue="EfJJ3Dd9JF+2SE4mvcw+bqXmszb9nWk8W9eSxogUF1rmZ0YZDhZXIM5F2Y7dFU65zukkq3NRhZ5W4JsslnpOTQ==" saltValue="l05Ynon9hHAwOOjVOOs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69278731</v>
      </c>
      <c r="S5" s="637"/>
      <c r="T5" s="637"/>
      <c r="U5" s="637"/>
      <c r="V5" s="637"/>
      <c r="W5" s="637"/>
      <c r="X5" s="637"/>
      <c r="Y5" s="638"/>
      <c r="Z5" s="639">
        <v>19.600000000000001</v>
      </c>
      <c r="AA5" s="639"/>
      <c r="AB5" s="639"/>
      <c r="AC5" s="639"/>
      <c r="AD5" s="640">
        <v>69278731</v>
      </c>
      <c r="AE5" s="640"/>
      <c r="AF5" s="640"/>
      <c r="AG5" s="640"/>
      <c r="AH5" s="640"/>
      <c r="AI5" s="640"/>
      <c r="AJ5" s="640"/>
      <c r="AK5" s="640"/>
      <c r="AL5" s="641">
        <v>40.4</v>
      </c>
      <c r="AM5" s="642"/>
      <c r="AN5" s="642"/>
      <c r="AO5" s="643"/>
      <c r="AP5" s="633" t="s">
        <v>224</v>
      </c>
      <c r="AQ5" s="634"/>
      <c r="AR5" s="634"/>
      <c r="AS5" s="634"/>
      <c r="AT5" s="634"/>
      <c r="AU5" s="634"/>
      <c r="AV5" s="634"/>
      <c r="AW5" s="634"/>
      <c r="AX5" s="634"/>
      <c r="AY5" s="634"/>
      <c r="AZ5" s="634"/>
      <c r="BA5" s="634"/>
      <c r="BB5" s="634"/>
      <c r="BC5" s="634"/>
      <c r="BD5" s="634"/>
      <c r="BE5" s="634"/>
      <c r="BF5" s="635"/>
      <c r="BG5" s="647">
        <v>69257614</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1050291</v>
      </c>
      <c r="S6" s="648"/>
      <c r="T6" s="648"/>
      <c r="U6" s="648"/>
      <c r="V6" s="648"/>
      <c r="W6" s="648"/>
      <c r="X6" s="648"/>
      <c r="Y6" s="649"/>
      <c r="Z6" s="650">
        <v>0.3</v>
      </c>
      <c r="AA6" s="650"/>
      <c r="AB6" s="650"/>
      <c r="AC6" s="650"/>
      <c r="AD6" s="651">
        <v>1050291</v>
      </c>
      <c r="AE6" s="651"/>
      <c r="AF6" s="651"/>
      <c r="AG6" s="651"/>
      <c r="AH6" s="651"/>
      <c r="AI6" s="651"/>
      <c r="AJ6" s="651"/>
      <c r="AK6" s="651"/>
      <c r="AL6" s="652">
        <v>0.6</v>
      </c>
      <c r="AM6" s="653"/>
      <c r="AN6" s="653"/>
      <c r="AO6" s="654"/>
      <c r="AP6" s="644" t="s">
        <v>229</v>
      </c>
      <c r="AQ6" s="645"/>
      <c r="AR6" s="645"/>
      <c r="AS6" s="645"/>
      <c r="AT6" s="645"/>
      <c r="AU6" s="645"/>
      <c r="AV6" s="645"/>
      <c r="AW6" s="645"/>
      <c r="AX6" s="645"/>
      <c r="AY6" s="645"/>
      <c r="AZ6" s="645"/>
      <c r="BA6" s="645"/>
      <c r="BB6" s="645"/>
      <c r="BC6" s="645"/>
      <c r="BD6" s="645"/>
      <c r="BE6" s="645"/>
      <c r="BF6" s="646"/>
      <c r="BG6" s="647">
        <v>69257614</v>
      </c>
      <c r="BH6" s="648"/>
      <c r="BI6" s="648"/>
      <c r="BJ6" s="648"/>
      <c r="BK6" s="648"/>
      <c r="BL6" s="648"/>
      <c r="BM6" s="648"/>
      <c r="BN6" s="649"/>
      <c r="BO6" s="650">
        <v>100</v>
      </c>
      <c r="BP6" s="650"/>
      <c r="BQ6" s="650"/>
      <c r="BR6" s="650"/>
      <c r="BS6" s="651" t="s">
        <v>230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992757</v>
      </c>
      <c r="CS6" s="648"/>
      <c r="CT6" s="648"/>
      <c r="CU6" s="648"/>
      <c r="CV6" s="648"/>
      <c r="CW6" s="648"/>
      <c r="CX6" s="648"/>
      <c r="CY6" s="649"/>
      <c r="CZ6" s="641">
        <v>0.3</v>
      </c>
      <c r="DA6" s="642"/>
      <c r="DB6" s="642"/>
      <c r="DC6" s="661"/>
      <c r="DD6" s="656" t="s">
        <v>129</v>
      </c>
      <c r="DE6" s="648"/>
      <c r="DF6" s="648"/>
      <c r="DG6" s="648"/>
      <c r="DH6" s="648"/>
      <c r="DI6" s="648"/>
      <c r="DJ6" s="648"/>
      <c r="DK6" s="648"/>
      <c r="DL6" s="648"/>
      <c r="DM6" s="648"/>
      <c r="DN6" s="648"/>
      <c r="DO6" s="648"/>
      <c r="DP6" s="649"/>
      <c r="DQ6" s="656">
        <v>992757</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197200</v>
      </c>
      <c r="S7" s="648"/>
      <c r="T7" s="648"/>
      <c r="U7" s="648"/>
      <c r="V7" s="648"/>
      <c r="W7" s="648"/>
      <c r="X7" s="648"/>
      <c r="Y7" s="649"/>
      <c r="Z7" s="650">
        <v>0.1</v>
      </c>
      <c r="AA7" s="650"/>
      <c r="AB7" s="650"/>
      <c r="AC7" s="650"/>
      <c r="AD7" s="651">
        <v>197200</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65369250</v>
      </c>
      <c r="BH7" s="648"/>
      <c r="BI7" s="648"/>
      <c r="BJ7" s="648"/>
      <c r="BK7" s="648"/>
      <c r="BL7" s="648"/>
      <c r="BM7" s="648"/>
      <c r="BN7" s="649"/>
      <c r="BO7" s="650">
        <v>94.4</v>
      </c>
      <c r="BP7" s="650"/>
      <c r="BQ7" s="650"/>
      <c r="BR7" s="650"/>
      <c r="BS7" s="651" t="s">
        <v>129</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95000946</v>
      </c>
      <c r="CS7" s="648"/>
      <c r="CT7" s="648"/>
      <c r="CU7" s="648"/>
      <c r="CV7" s="648"/>
      <c r="CW7" s="648"/>
      <c r="CX7" s="648"/>
      <c r="CY7" s="649"/>
      <c r="CZ7" s="650">
        <v>27.5</v>
      </c>
      <c r="DA7" s="650"/>
      <c r="DB7" s="650"/>
      <c r="DC7" s="650"/>
      <c r="DD7" s="656">
        <v>1305210</v>
      </c>
      <c r="DE7" s="648"/>
      <c r="DF7" s="648"/>
      <c r="DG7" s="648"/>
      <c r="DH7" s="648"/>
      <c r="DI7" s="648"/>
      <c r="DJ7" s="648"/>
      <c r="DK7" s="648"/>
      <c r="DL7" s="648"/>
      <c r="DM7" s="648"/>
      <c r="DN7" s="648"/>
      <c r="DO7" s="648"/>
      <c r="DP7" s="649"/>
      <c r="DQ7" s="656">
        <v>17241138</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953405</v>
      </c>
      <c r="S8" s="648"/>
      <c r="T8" s="648"/>
      <c r="U8" s="648"/>
      <c r="V8" s="648"/>
      <c r="W8" s="648"/>
      <c r="X8" s="648"/>
      <c r="Y8" s="649"/>
      <c r="Z8" s="650">
        <v>0.3</v>
      </c>
      <c r="AA8" s="650"/>
      <c r="AB8" s="650"/>
      <c r="AC8" s="650"/>
      <c r="AD8" s="651">
        <v>953405</v>
      </c>
      <c r="AE8" s="651"/>
      <c r="AF8" s="651"/>
      <c r="AG8" s="651"/>
      <c r="AH8" s="651"/>
      <c r="AI8" s="651"/>
      <c r="AJ8" s="651"/>
      <c r="AK8" s="651"/>
      <c r="AL8" s="652">
        <v>0.6</v>
      </c>
      <c r="AM8" s="653"/>
      <c r="AN8" s="653"/>
      <c r="AO8" s="654"/>
      <c r="AP8" s="644" t="s">
        <v>236</v>
      </c>
      <c r="AQ8" s="645"/>
      <c r="AR8" s="645"/>
      <c r="AS8" s="645"/>
      <c r="AT8" s="645"/>
      <c r="AU8" s="645"/>
      <c r="AV8" s="645"/>
      <c r="AW8" s="645"/>
      <c r="AX8" s="645"/>
      <c r="AY8" s="645"/>
      <c r="AZ8" s="645"/>
      <c r="BA8" s="645"/>
      <c r="BB8" s="645"/>
      <c r="BC8" s="645"/>
      <c r="BD8" s="645"/>
      <c r="BE8" s="645"/>
      <c r="BF8" s="646"/>
      <c r="BG8" s="647">
        <v>1409881</v>
      </c>
      <c r="BH8" s="648"/>
      <c r="BI8" s="648"/>
      <c r="BJ8" s="648"/>
      <c r="BK8" s="648"/>
      <c r="BL8" s="648"/>
      <c r="BM8" s="648"/>
      <c r="BN8" s="649"/>
      <c r="BO8" s="650">
        <v>2</v>
      </c>
      <c r="BP8" s="650"/>
      <c r="BQ8" s="650"/>
      <c r="BR8" s="650"/>
      <c r="BS8" s="656" t="s">
        <v>129</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159438626</v>
      </c>
      <c r="CS8" s="648"/>
      <c r="CT8" s="648"/>
      <c r="CU8" s="648"/>
      <c r="CV8" s="648"/>
      <c r="CW8" s="648"/>
      <c r="CX8" s="648"/>
      <c r="CY8" s="649"/>
      <c r="CZ8" s="650">
        <v>46.2</v>
      </c>
      <c r="DA8" s="650"/>
      <c r="DB8" s="650"/>
      <c r="DC8" s="650"/>
      <c r="DD8" s="656">
        <v>4143730</v>
      </c>
      <c r="DE8" s="648"/>
      <c r="DF8" s="648"/>
      <c r="DG8" s="648"/>
      <c r="DH8" s="648"/>
      <c r="DI8" s="648"/>
      <c r="DJ8" s="648"/>
      <c r="DK8" s="648"/>
      <c r="DL8" s="648"/>
      <c r="DM8" s="648"/>
      <c r="DN8" s="648"/>
      <c r="DO8" s="648"/>
      <c r="DP8" s="649"/>
      <c r="DQ8" s="656">
        <v>86609605</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1109667</v>
      </c>
      <c r="S9" s="648"/>
      <c r="T9" s="648"/>
      <c r="U9" s="648"/>
      <c r="V9" s="648"/>
      <c r="W9" s="648"/>
      <c r="X9" s="648"/>
      <c r="Y9" s="649"/>
      <c r="Z9" s="650">
        <v>0.3</v>
      </c>
      <c r="AA9" s="650"/>
      <c r="AB9" s="650"/>
      <c r="AC9" s="650"/>
      <c r="AD9" s="651">
        <v>1109667</v>
      </c>
      <c r="AE9" s="651"/>
      <c r="AF9" s="651"/>
      <c r="AG9" s="651"/>
      <c r="AH9" s="651"/>
      <c r="AI9" s="651"/>
      <c r="AJ9" s="651"/>
      <c r="AK9" s="651"/>
      <c r="AL9" s="652">
        <v>0.6</v>
      </c>
      <c r="AM9" s="653"/>
      <c r="AN9" s="653"/>
      <c r="AO9" s="654"/>
      <c r="AP9" s="644" t="s">
        <v>239</v>
      </c>
      <c r="AQ9" s="645"/>
      <c r="AR9" s="645"/>
      <c r="AS9" s="645"/>
      <c r="AT9" s="645"/>
      <c r="AU9" s="645"/>
      <c r="AV9" s="645"/>
      <c r="AW9" s="645"/>
      <c r="AX9" s="645"/>
      <c r="AY9" s="645"/>
      <c r="AZ9" s="645"/>
      <c r="BA9" s="645"/>
      <c r="BB9" s="645"/>
      <c r="BC9" s="645"/>
      <c r="BD9" s="645"/>
      <c r="BE9" s="645"/>
      <c r="BF9" s="646"/>
      <c r="BG9" s="647">
        <v>63959369</v>
      </c>
      <c r="BH9" s="648"/>
      <c r="BI9" s="648"/>
      <c r="BJ9" s="648"/>
      <c r="BK9" s="648"/>
      <c r="BL9" s="648"/>
      <c r="BM9" s="648"/>
      <c r="BN9" s="649"/>
      <c r="BO9" s="650">
        <v>92.3</v>
      </c>
      <c r="BP9" s="650"/>
      <c r="BQ9" s="650"/>
      <c r="BR9" s="650"/>
      <c r="BS9" s="656" t="s">
        <v>129</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22188621</v>
      </c>
      <c r="CS9" s="648"/>
      <c r="CT9" s="648"/>
      <c r="CU9" s="648"/>
      <c r="CV9" s="648"/>
      <c r="CW9" s="648"/>
      <c r="CX9" s="648"/>
      <c r="CY9" s="649"/>
      <c r="CZ9" s="650">
        <v>6.4</v>
      </c>
      <c r="DA9" s="650"/>
      <c r="DB9" s="650"/>
      <c r="DC9" s="650"/>
      <c r="DD9" s="656">
        <v>2200263</v>
      </c>
      <c r="DE9" s="648"/>
      <c r="DF9" s="648"/>
      <c r="DG9" s="648"/>
      <c r="DH9" s="648"/>
      <c r="DI9" s="648"/>
      <c r="DJ9" s="648"/>
      <c r="DK9" s="648"/>
      <c r="DL9" s="648"/>
      <c r="DM9" s="648"/>
      <c r="DN9" s="648"/>
      <c r="DO9" s="648"/>
      <c r="DP9" s="649"/>
      <c r="DQ9" s="656">
        <v>18435466</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230</v>
      </c>
      <c r="AA10" s="650"/>
      <c r="AB10" s="650"/>
      <c r="AC10" s="650"/>
      <c r="AD10" s="651" t="s">
        <v>230</v>
      </c>
      <c r="AE10" s="651"/>
      <c r="AF10" s="651"/>
      <c r="AG10" s="651"/>
      <c r="AH10" s="651"/>
      <c r="AI10" s="651"/>
      <c r="AJ10" s="651"/>
      <c r="AK10" s="651"/>
      <c r="AL10" s="652" t="s">
        <v>242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t="s">
        <v>129</v>
      </c>
      <c r="BH10" s="648"/>
      <c r="BI10" s="648"/>
      <c r="BJ10" s="648"/>
      <c r="BK10" s="648"/>
      <c r="BL10" s="648"/>
      <c r="BM10" s="648"/>
      <c r="BN10" s="649"/>
      <c r="BO10" s="650" t="s">
        <v>129</v>
      </c>
      <c r="BP10" s="650"/>
      <c r="BQ10" s="650"/>
      <c r="BR10" s="650"/>
      <c r="BS10" s="656" t="s">
        <v>129</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589418</v>
      </c>
      <c r="CS10" s="648"/>
      <c r="CT10" s="648"/>
      <c r="CU10" s="648"/>
      <c r="CV10" s="648"/>
      <c r="CW10" s="648"/>
      <c r="CX10" s="648"/>
      <c r="CY10" s="649"/>
      <c r="CZ10" s="650">
        <v>0.2</v>
      </c>
      <c r="DA10" s="650"/>
      <c r="DB10" s="650"/>
      <c r="DC10" s="650"/>
      <c r="DD10" s="656" t="s">
        <v>230</v>
      </c>
      <c r="DE10" s="648"/>
      <c r="DF10" s="648"/>
      <c r="DG10" s="648"/>
      <c r="DH10" s="648"/>
      <c r="DI10" s="648"/>
      <c r="DJ10" s="648"/>
      <c r="DK10" s="648"/>
      <c r="DL10" s="648"/>
      <c r="DM10" s="648"/>
      <c r="DN10" s="648"/>
      <c r="DO10" s="648"/>
      <c r="DP10" s="649"/>
      <c r="DQ10" s="656">
        <v>575042</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14673245</v>
      </c>
      <c r="S11" s="648"/>
      <c r="T11" s="648"/>
      <c r="U11" s="648"/>
      <c r="V11" s="648"/>
      <c r="W11" s="648"/>
      <c r="X11" s="648"/>
      <c r="Y11" s="649"/>
      <c r="Z11" s="652">
        <v>4.0999999999999996</v>
      </c>
      <c r="AA11" s="653"/>
      <c r="AB11" s="653"/>
      <c r="AC11" s="665"/>
      <c r="AD11" s="656">
        <v>14673245</v>
      </c>
      <c r="AE11" s="648"/>
      <c r="AF11" s="648"/>
      <c r="AG11" s="648"/>
      <c r="AH11" s="648"/>
      <c r="AI11" s="648"/>
      <c r="AJ11" s="648"/>
      <c r="AK11" s="649"/>
      <c r="AL11" s="652">
        <v>8.6</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t="s">
        <v>230</v>
      </c>
      <c r="BH11" s="648"/>
      <c r="BI11" s="648"/>
      <c r="BJ11" s="648"/>
      <c r="BK11" s="648"/>
      <c r="BL11" s="648"/>
      <c r="BM11" s="648"/>
      <c r="BN11" s="649"/>
      <c r="BO11" s="650" t="s">
        <v>230</v>
      </c>
      <c r="BP11" s="650"/>
      <c r="BQ11" s="650"/>
      <c r="BR11" s="650"/>
      <c r="BS11" s="656" t="s">
        <v>230</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1277149</v>
      </c>
      <c r="CS11" s="648"/>
      <c r="CT11" s="648"/>
      <c r="CU11" s="648"/>
      <c r="CV11" s="648"/>
      <c r="CW11" s="648"/>
      <c r="CX11" s="648"/>
      <c r="CY11" s="649"/>
      <c r="CZ11" s="650">
        <v>0.4</v>
      </c>
      <c r="DA11" s="650"/>
      <c r="DB11" s="650"/>
      <c r="DC11" s="650"/>
      <c r="DD11" s="656">
        <v>1021976</v>
      </c>
      <c r="DE11" s="648"/>
      <c r="DF11" s="648"/>
      <c r="DG11" s="648"/>
      <c r="DH11" s="648"/>
      <c r="DI11" s="648"/>
      <c r="DJ11" s="648"/>
      <c r="DK11" s="648"/>
      <c r="DL11" s="648"/>
      <c r="DM11" s="648"/>
      <c r="DN11" s="648"/>
      <c r="DO11" s="648"/>
      <c r="DP11" s="649"/>
      <c r="DQ11" s="656">
        <v>741196</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230</v>
      </c>
      <c r="S12" s="648"/>
      <c r="T12" s="648"/>
      <c r="U12" s="648"/>
      <c r="V12" s="648"/>
      <c r="W12" s="648"/>
      <c r="X12" s="648"/>
      <c r="Y12" s="649"/>
      <c r="Z12" s="650" t="s">
        <v>242</v>
      </c>
      <c r="AA12" s="650"/>
      <c r="AB12" s="650"/>
      <c r="AC12" s="650"/>
      <c r="AD12" s="651" t="s">
        <v>129</v>
      </c>
      <c r="AE12" s="651"/>
      <c r="AF12" s="651"/>
      <c r="AG12" s="651"/>
      <c r="AH12" s="651"/>
      <c r="AI12" s="651"/>
      <c r="AJ12" s="651"/>
      <c r="AK12" s="651"/>
      <c r="AL12" s="652" t="s">
        <v>129</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t="s">
        <v>242</v>
      </c>
      <c r="BH12" s="648"/>
      <c r="BI12" s="648"/>
      <c r="BJ12" s="648"/>
      <c r="BK12" s="648"/>
      <c r="BL12" s="648"/>
      <c r="BM12" s="648"/>
      <c r="BN12" s="649"/>
      <c r="BO12" s="650" t="s">
        <v>129</v>
      </c>
      <c r="BP12" s="650"/>
      <c r="BQ12" s="650"/>
      <c r="BR12" s="650"/>
      <c r="BS12" s="656" t="s">
        <v>129</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3501126</v>
      </c>
      <c r="CS12" s="648"/>
      <c r="CT12" s="648"/>
      <c r="CU12" s="648"/>
      <c r="CV12" s="648"/>
      <c r="CW12" s="648"/>
      <c r="CX12" s="648"/>
      <c r="CY12" s="649"/>
      <c r="CZ12" s="650">
        <v>1</v>
      </c>
      <c r="DA12" s="650"/>
      <c r="DB12" s="650"/>
      <c r="DC12" s="650"/>
      <c r="DD12" s="656" t="s">
        <v>230</v>
      </c>
      <c r="DE12" s="648"/>
      <c r="DF12" s="648"/>
      <c r="DG12" s="648"/>
      <c r="DH12" s="648"/>
      <c r="DI12" s="648"/>
      <c r="DJ12" s="648"/>
      <c r="DK12" s="648"/>
      <c r="DL12" s="648"/>
      <c r="DM12" s="648"/>
      <c r="DN12" s="648"/>
      <c r="DO12" s="648"/>
      <c r="DP12" s="649"/>
      <c r="DQ12" s="656">
        <v>3384151</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242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t="s">
        <v>129</v>
      </c>
      <c r="BH13" s="648"/>
      <c r="BI13" s="648"/>
      <c r="BJ13" s="648"/>
      <c r="BK13" s="648"/>
      <c r="BL13" s="648"/>
      <c r="BM13" s="648"/>
      <c r="BN13" s="649"/>
      <c r="BO13" s="650" t="s">
        <v>230</v>
      </c>
      <c r="BP13" s="650"/>
      <c r="BQ13" s="650"/>
      <c r="BR13" s="650"/>
      <c r="BS13" s="656" t="s">
        <v>129</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18330355</v>
      </c>
      <c r="CS13" s="648"/>
      <c r="CT13" s="648"/>
      <c r="CU13" s="648"/>
      <c r="CV13" s="648"/>
      <c r="CW13" s="648"/>
      <c r="CX13" s="648"/>
      <c r="CY13" s="649"/>
      <c r="CZ13" s="650">
        <v>5.3</v>
      </c>
      <c r="DA13" s="650"/>
      <c r="DB13" s="650"/>
      <c r="DC13" s="650"/>
      <c r="DD13" s="656">
        <v>7484979</v>
      </c>
      <c r="DE13" s="648"/>
      <c r="DF13" s="648"/>
      <c r="DG13" s="648"/>
      <c r="DH13" s="648"/>
      <c r="DI13" s="648"/>
      <c r="DJ13" s="648"/>
      <c r="DK13" s="648"/>
      <c r="DL13" s="648"/>
      <c r="DM13" s="648"/>
      <c r="DN13" s="648"/>
      <c r="DO13" s="648"/>
      <c r="DP13" s="649"/>
      <c r="DQ13" s="656">
        <v>14415747</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88</v>
      </c>
      <c r="S14" s="648"/>
      <c r="T14" s="648"/>
      <c r="U14" s="648"/>
      <c r="V14" s="648"/>
      <c r="W14" s="648"/>
      <c r="X14" s="648"/>
      <c r="Y14" s="649"/>
      <c r="Z14" s="650">
        <v>0</v>
      </c>
      <c r="AA14" s="650"/>
      <c r="AB14" s="650"/>
      <c r="AC14" s="650"/>
      <c r="AD14" s="651">
        <v>88</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388045</v>
      </c>
      <c r="BH14" s="648"/>
      <c r="BI14" s="648"/>
      <c r="BJ14" s="648"/>
      <c r="BK14" s="648"/>
      <c r="BL14" s="648"/>
      <c r="BM14" s="648"/>
      <c r="BN14" s="649"/>
      <c r="BO14" s="650">
        <v>0.6</v>
      </c>
      <c r="BP14" s="650"/>
      <c r="BQ14" s="650"/>
      <c r="BR14" s="650"/>
      <c r="BS14" s="656" t="s">
        <v>230</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1163612</v>
      </c>
      <c r="CS14" s="648"/>
      <c r="CT14" s="648"/>
      <c r="CU14" s="648"/>
      <c r="CV14" s="648"/>
      <c r="CW14" s="648"/>
      <c r="CX14" s="648"/>
      <c r="CY14" s="649"/>
      <c r="CZ14" s="650">
        <v>0.3</v>
      </c>
      <c r="DA14" s="650"/>
      <c r="DB14" s="650"/>
      <c r="DC14" s="650"/>
      <c r="DD14" s="656">
        <v>361209</v>
      </c>
      <c r="DE14" s="648"/>
      <c r="DF14" s="648"/>
      <c r="DG14" s="648"/>
      <c r="DH14" s="648"/>
      <c r="DI14" s="648"/>
      <c r="DJ14" s="648"/>
      <c r="DK14" s="648"/>
      <c r="DL14" s="648"/>
      <c r="DM14" s="648"/>
      <c r="DN14" s="648"/>
      <c r="DO14" s="648"/>
      <c r="DP14" s="649"/>
      <c r="DQ14" s="656">
        <v>911362</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242</v>
      </c>
      <c r="AA15" s="650"/>
      <c r="AB15" s="650"/>
      <c r="AC15" s="650"/>
      <c r="AD15" s="651" t="s">
        <v>242</v>
      </c>
      <c r="AE15" s="651"/>
      <c r="AF15" s="651"/>
      <c r="AG15" s="651"/>
      <c r="AH15" s="651"/>
      <c r="AI15" s="651"/>
      <c r="AJ15" s="651"/>
      <c r="AK15" s="651"/>
      <c r="AL15" s="652" t="s">
        <v>242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3500319</v>
      </c>
      <c r="BH15" s="648"/>
      <c r="BI15" s="648"/>
      <c r="BJ15" s="648"/>
      <c r="BK15" s="648"/>
      <c r="BL15" s="648"/>
      <c r="BM15" s="648"/>
      <c r="BN15" s="649"/>
      <c r="BO15" s="650">
        <v>5.0999999999999996</v>
      </c>
      <c r="BP15" s="650"/>
      <c r="BQ15" s="650"/>
      <c r="BR15" s="650"/>
      <c r="BS15" s="656" t="s">
        <v>129</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37811913</v>
      </c>
      <c r="CS15" s="648"/>
      <c r="CT15" s="648"/>
      <c r="CU15" s="648"/>
      <c r="CV15" s="648"/>
      <c r="CW15" s="648"/>
      <c r="CX15" s="648"/>
      <c r="CY15" s="649"/>
      <c r="CZ15" s="650">
        <v>11</v>
      </c>
      <c r="DA15" s="650"/>
      <c r="DB15" s="650"/>
      <c r="DC15" s="650"/>
      <c r="DD15" s="656">
        <v>9934686</v>
      </c>
      <c r="DE15" s="648"/>
      <c r="DF15" s="648"/>
      <c r="DG15" s="648"/>
      <c r="DH15" s="648"/>
      <c r="DI15" s="648"/>
      <c r="DJ15" s="648"/>
      <c r="DK15" s="648"/>
      <c r="DL15" s="648"/>
      <c r="DM15" s="648"/>
      <c r="DN15" s="648"/>
      <c r="DO15" s="648"/>
      <c r="DP15" s="649"/>
      <c r="DQ15" s="656">
        <v>30684889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183126</v>
      </c>
      <c r="S16" s="648"/>
      <c r="T16" s="648"/>
      <c r="U16" s="648"/>
      <c r="V16" s="648"/>
      <c r="W16" s="648"/>
      <c r="X16" s="648"/>
      <c r="Y16" s="649"/>
      <c r="Z16" s="650">
        <v>0.1</v>
      </c>
      <c r="AA16" s="650"/>
      <c r="AB16" s="650"/>
      <c r="AC16" s="650"/>
      <c r="AD16" s="651">
        <v>183126</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129</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230</v>
      </c>
      <c r="DA16" s="650"/>
      <c r="DB16" s="650"/>
      <c r="DC16" s="650"/>
      <c r="DD16" s="656" t="s">
        <v>230</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t="s">
        <v>230</v>
      </c>
      <c r="S17" s="648"/>
      <c r="T17" s="648"/>
      <c r="U17" s="648"/>
      <c r="V17" s="648"/>
      <c r="W17" s="648"/>
      <c r="X17" s="648"/>
      <c r="Y17" s="649"/>
      <c r="Z17" s="650" t="s">
        <v>129</v>
      </c>
      <c r="AA17" s="650"/>
      <c r="AB17" s="650"/>
      <c r="AC17" s="650"/>
      <c r="AD17" s="651" t="s">
        <v>230</v>
      </c>
      <c r="AE17" s="651"/>
      <c r="AF17" s="651"/>
      <c r="AG17" s="651"/>
      <c r="AH17" s="651"/>
      <c r="AI17" s="651"/>
      <c r="AJ17" s="651"/>
      <c r="AK17" s="651"/>
      <c r="AL17" s="652" t="s">
        <v>129</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4658837</v>
      </c>
      <c r="CS17" s="648"/>
      <c r="CT17" s="648"/>
      <c r="CU17" s="648"/>
      <c r="CV17" s="648"/>
      <c r="CW17" s="648"/>
      <c r="CX17" s="648"/>
      <c r="CY17" s="649"/>
      <c r="CZ17" s="650">
        <v>1.4</v>
      </c>
      <c r="DA17" s="650"/>
      <c r="DB17" s="650"/>
      <c r="DC17" s="650"/>
      <c r="DD17" s="656" t="s">
        <v>129</v>
      </c>
      <c r="DE17" s="648"/>
      <c r="DF17" s="648"/>
      <c r="DG17" s="648"/>
      <c r="DH17" s="648"/>
      <c r="DI17" s="648"/>
      <c r="DJ17" s="648"/>
      <c r="DK17" s="648"/>
      <c r="DL17" s="648"/>
      <c r="DM17" s="648"/>
      <c r="DN17" s="648"/>
      <c r="DO17" s="648"/>
      <c r="DP17" s="649"/>
      <c r="DQ17" s="656">
        <v>4658837</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608873</v>
      </c>
      <c r="S18" s="648"/>
      <c r="T18" s="648"/>
      <c r="U18" s="648"/>
      <c r="V18" s="648"/>
      <c r="W18" s="648"/>
      <c r="X18" s="648"/>
      <c r="Y18" s="649"/>
      <c r="Z18" s="650">
        <v>0.2</v>
      </c>
      <c r="AA18" s="650"/>
      <c r="AB18" s="650"/>
      <c r="AC18" s="650"/>
      <c r="AD18" s="651">
        <v>608873</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230</v>
      </c>
      <c r="BP18" s="650"/>
      <c r="BQ18" s="650"/>
      <c r="BR18" s="650"/>
      <c r="BS18" s="656" t="s">
        <v>129</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494529</v>
      </c>
      <c r="S19" s="648"/>
      <c r="T19" s="648"/>
      <c r="U19" s="648"/>
      <c r="V19" s="648"/>
      <c r="W19" s="648"/>
      <c r="X19" s="648"/>
      <c r="Y19" s="649"/>
      <c r="Z19" s="650">
        <v>0.1</v>
      </c>
      <c r="AA19" s="650"/>
      <c r="AB19" s="650"/>
      <c r="AC19" s="650"/>
      <c r="AD19" s="651">
        <v>494529</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21117</v>
      </c>
      <c r="BH19" s="648"/>
      <c r="BI19" s="648"/>
      <c r="BJ19" s="648"/>
      <c r="BK19" s="648"/>
      <c r="BL19" s="648"/>
      <c r="BM19" s="648"/>
      <c r="BN19" s="649"/>
      <c r="BO19" s="650">
        <v>0</v>
      </c>
      <c r="BP19" s="650"/>
      <c r="BQ19" s="650"/>
      <c r="BR19" s="650"/>
      <c r="BS19" s="656" t="s">
        <v>129</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104039</v>
      </c>
      <c r="S20" s="648"/>
      <c r="T20" s="648"/>
      <c r="U20" s="648"/>
      <c r="V20" s="648"/>
      <c r="W20" s="648"/>
      <c r="X20" s="648"/>
      <c r="Y20" s="649"/>
      <c r="Z20" s="650">
        <v>0</v>
      </c>
      <c r="AA20" s="650"/>
      <c r="AB20" s="650"/>
      <c r="AC20" s="650"/>
      <c r="AD20" s="651">
        <v>104039</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21117</v>
      </c>
      <c r="BH20" s="648"/>
      <c r="BI20" s="648"/>
      <c r="BJ20" s="648"/>
      <c r="BK20" s="648"/>
      <c r="BL20" s="648"/>
      <c r="BM20" s="648"/>
      <c r="BN20" s="649"/>
      <c r="BO20" s="650">
        <v>0</v>
      </c>
      <c r="BP20" s="650"/>
      <c r="BQ20" s="650"/>
      <c r="BR20" s="650"/>
      <c r="BS20" s="656" t="s">
        <v>242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344953360</v>
      </c>
      <c r="CS20" s="648"/>
      <c r="CT20" s="648"/>
      <c r="CU20" s="648"/>
      <c r="CV20" s="648"/>
      <c r="CW20" s="648"/>
      <c r="CX20" s="648"/>
      <c r="CY20" s="649"/>
      <c r="CZ20" s="650">
        <v>100</v>
      </c>
      <c r="DA20" s="650"/>
      <c r="DB20" s="650"/>
      <c r="DC20" s="650"/>
      <c r="DD20" s="656">
        <v>26452053</v>
      </c>
      <c r="DE20" s="648"/>
      <c r="DF20" s="648"/>
      <c r="DG20" s="648"/>
      <c r="DH20" s="648"/>
      <c r="DI20" s="648"/>
      <c r="DJ20" s="648"/>
      <c r="DK20" s="648"/>
      <c r="DL20" s="648"/>
      <c r="DM20" s="648"/>
      <c r="DN20" s="648"/>
      <c r="DO20" s="648"/>
      <c r="DP20" s="649"/>
      <c r="DQ20" s="656">
        <v>178650190</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10305</v>
      </c>
      <c r="S21" s="648"/>
      <c r="T21" s="648"/>
      <c r="U21" s="648"/>
      <c r="V21" s="648"/>
      <c r="W21" s="648"/>
      <c r="X21" s="648"/>
      <c r="Y21" s="649"/>
      <c r="Z21" s="650">
        <v>0</v>
      </c>
      <c r="AA21" s="650"/>
      <c r="AB21" s="650"/>
      <c r="AC21" s="650"/>
      <c r="AD21" s="651">
        <v>10305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21117</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t="s">
        <v>242</v>
      </c>
      <c r="S22" s="648"/>
      <c r="T22" s="648"/>
      <c r="U22" s="648"/>
      <c r="V22" s="648"/>
      <c r="W22" s="648"/>
      <c r="X22" s="648"/>
      <c r="Y22" s="649"/>
      <c r="Z22" s="650" t="s">
        <v>230</v>
      </c>
      <c r="AA22" s="650"/>
      <c r="AB22" s="650"/>
      <c r="AC22" s="650"/>
      <c r="AD22" s="651" t="s">
        <v>129</v>
      </c>
      <c r="AE22" s="651"/>
      <c r="AF22" s="651"/>
      <c r="AG22" s="651"/>
      <c r="AH22" s="651"/>
      <c r="AI22" s="651"/>
      <c r="AJ22" s="651"/>
      <c r="AK22" s="651"/>
      <c r="AL22" s="652" t="s">
        <v>129</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230</v>
      </c>
      <c r="BP22" s="650"/>
      <c r="BQ22" s="650"/>
      <c r="BR22" s="650"/>
      <c r="BS22" s="656" t="s">
        <v>129</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t="s">
        <v>129</v>
      </c>
      <c r="S23" s="648"/>
      <c r="T23" s="648"/>
      <c r="U23" s="648"/>
      <c r="V23" s="648"/>
      <c r="W23" s="648"/>
      <c r="X23" s="648"/>
      <c r="Y23" s="649"/>
      <c r="Z23" s="650" t="s">
        <v>129</v>
      </c>
      <c r="AA23" s="650"/>
      <c r="AB23" s="650"/>
      <c r="AC23" s="650"/>
      <c r="AD23" s="651" t="s">
        <v>129</v>
      </c>
      <c r="AE23" s="651"/>
      <c r="AF23" s="651"/>
      <c r="AG23" s="651"/>
      <c r="AH23" s="651"/>
      <c r="AI23" s="651"/>
      <c r="AJ23" s="651"/>
      <c r="AK23" s="651"/>
      <c r="AL23" s="652" t="s">
        <v>129</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230</v>
      </c>
      <c r="BP23" s="650"/>
      <c r="BQ23" s="650"/>
      <c r="BR23" s="650"/>
      <c r="BS23" s="656" t="s">
        <v>129</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t="s">
        <v>242</v>
      </c>
      <c r="S24" s="648"/>
      <c r="T24" s="648"/>
      <c r="U24" s="648"/>
      <c r="V24" s="648"/>
      <c r="W24" s="648"/>
      <c r="X24" s="648"/>
      <c r="Y24" s="649"/>
      <c r="Z24" s="650" t="s">
        <v>242</v>
      </c>
      <c r="AA24" s="650"/>
      <c r="AB24" s="650"/>
      <c r="AC24" s="650"/>
      <c r="AD24" s="651" t="s">
        <v>129</v>
      </c>
      <c r="AE24" s="651"/>
      <c r="AF24" s="651"/>
      <c r="AG24" s="651"/>
      <c r="AH24" s="651"/>
      <c r="AI24" s="651"/>
      <c r="AJ24" s="651"/>
      <c r="AK24" s="651"/>
      <c r="AL24" s="652" t="s">
        <v>129</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152306596</v>
      </c>
      <c r="CS24" s="637"/>
      <c r="CT24" s="637"/>
      <c r="CU24" s="637"/>
      <c r="CV24" s="637"/>
      <c r="CW24" s="637"/>
      <c r="CX24" s="637"/>
      <c r="CY24" s="638"/>
      <c r="CZ24" s="641">
        <v>44.2</v>
      </c>
      <c r="DA24" s="642"/>
      <c r="DB24" s="642"/>
      <c r="DC24" s="661"/>
      <c r="DD24" s="686">
        <v>87228460</v>
      </c>
      <c r="DE24" s="637"/>
      <c r="DF24" s="637"/>
      <c r="DG24" s="637"/>
      <c r="DH24" s="637"/>
      <c r="DI24" s="637"/>
      <c r="DJ24" s="637"/>
      <c r="DK24" s="638"/>
      <c r="DL24" s="686">
        <v>86351183</v>
      </c>
      <c r="DM24" s="637"/>
      <c r="DN24" s="637"/>
      <c r="DO24" s="637"/>
      <c r="DP24" s="637"/>
      <c r="DQ24" s="637"/>
      <c r="DR24" s="637"/>
      <c r="DS24" s="637"/>
      <c r="DT24" s="637"/>
      <c r="DU24" s="637"/>
      <c r="DV24" s="638"/>
      <c r="DW24" s="641">
        <v>50.4</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230</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230</v>
      </c>
      <c r="BP25" s="650"/>
      <c r="BQ25" s="650"/>
      <c r="BR25" s="650"/>
      <c r="BS25" s="656" t="s">
        <v>129</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44653162</v>
      </c>
      <c r="CS25" s="683"/>
      <c r="CT25" s="683"/>
      <c r="CU25" s="683"/>
      <c r="CV25" s="683"/>
      <c r="CW25" s="683"/>
      <c r="CX25" s="683"/>
      <c r="CY25" s="684"/>
      <c r="CZ25" s="652">
        <v>12.9</v>
      </c>
      <c r="DA25" s="681"/>
      <c r="DB25" s="681"/>
      <c r="DC25" s="685"/>
      <c r="DD25" s="656">
        <v>41258441</v>
      </c>
      <c r="DE25" s="683"/>
      <c r="DF25" s="683"/>
      <c r="DG25" s="683"/>
      <c r="DH25" s="683"/>
      <c r="DI25" s="683"/>
      <c r="DJ25" s="683"/>
      <c r="DK25" s="684"/>
      <c r="DL25" s="656">
        <v>40752572</v>
      </c>
      <c r="DM25" s="683"/>
      <c r="DN25" s="683"/>
      <c r="DO25" s="683"/>
      <c r="DP25" s="683"/>
      <c r="DQ25" s="683"/>
      <c r="DR25" s="683"/>
      <c r="DS25" s="683"/>
      <c r="DT25" s="683"/>
      <c r="DU25" s="683"/>
      <c r="DV25" s="684"/>
      <c r="DW25" s="652">
        <v>23.8</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88054626</v>
      </c>
      <c r="S26" s="648"/>
      <c r="T26" s="648"/>
      <c r="U26" s="648"/>
      <c r="V26" s="648"/>
      <c r="W26" s="648"/>
      <c r="X26" s="648"/>
      <c r="Y26" s="649"/>
      <c r="Z26" s="650">
        <v>24.9</v>
      </c>
      <c r="AA26" s="650"/>
      <c r="AB26" s="650"/>
      <c r="AC26" s="650"/>
      <c r="AD26" s="651">
        <v>88054626</v>
      </c>
      <c r="AE26" s="651"/>
      <c r="AF26" s="651"/>
      <c r="AG26" s="651"/>
      <c r="AH26" s="651"/>
      <c r="AI26" s="651"/>
      <c r="AJ26" s="651"/>
      <c r="AK26" s="651"/>
      <c r="AL26" s="652">
        <v>51.4</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242</v>
      </c>
      <c r="BP26" s="650"/>
      <c r="BQ26" s="650"/>
      <c r="BR26" s="650"/>
      <c r="BS26" s="656" t="s">
        <v>242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28669436</v>
      </c>
      <c r="CS26" s="648"/>
      <c r="CT26" s="648"/>
      <c r="CU26" s="648"/>
      <c r="CV26" s="648"/>
      <c r="CW26" s="648"/>
      <c r="CX26" s="648"/>
      <c r="CY26" s="649"/>
      <c r="CZ26" s="652">
        <v>8.3000000000000007</v>
      </c>
      <c r="DA26" s="681"/>
      <c r="DB26" s="681"/>
      <c r="DC26" s="685"/>
      <c r="DD26" s="656">
        <v>26585550</v>
      </c>
      <c r="DE26" s="648"/>
      <c r="DF26" s="648"/>
      <c r="DG26" s="648"/>
      <c r="DH26" s="648"/>
      <c r="DI26" s="648"/>
      <c r="DJ26" s="648"/>
      <c r="DK26" s="649"/>
      <c r="DL26" s="656" t="s">
        <v>129</v>
      </c>
      <c r="DM26" s="648"/>
      <c r="DN26" s="648"/>
      <c r="DO26" s="648"/>
      <c r="DP26" s="648"/>
      <c r="DQ26" s="648"/>
      <c r="DR26" s="648"/>
      <c r="DS26" s="648"/>
      <c r="DT26" s="648"/>
      <c r="DU26" s="648"/>
      <c r="DV26" s="649"/>
      <c r="DW26" s="652" t="s">
        <v>230</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70856</v>
      </c>
      <c r="S27" s="648"/>
      <c r="T27" s="648"/>
      <c r="U27" s="648"/>
      <c r="V27" s="648"/>
      <c r="W27" s="648"/>
      <c r="X27" s="648"/>
      <c r="Y27" s="649"/>
      <c r="Z27" s="650">
        <v>0</v>
      </c>
      <c r="AA27" s="650"/>
      <c r="AB27" s="650"/>
      <c r="AC27" s="650"/>
      <c r="AD27" s="651">
        <v>70856</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69278731</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103003926</v>
      </c>
      <c r="CS27" s="683"/>
      <c r="CT27" s="683"/>
      <c r="CU27" s="683"/>
      <c r="CV27" s="683"/>
      <c r="CW27" s="683"/>
      <c r="CX27" s="683"/>
      <c r="CY27" s="684"/>
      <c r="CZ27" s="652">
        <v>29.9</v>
      </c>
      <c r="DA27" s="681"/>
      <c r="DB27" s="681"/>
      <c r="DC27" s="685"/>
      <c r="DD27" s="656">
        <v>41320511</v>
      </c>
      <c r="DE27" s="683"/>
      <c r="DF27" s="683"/>
      <c r="DG27" s="683"/>
      <c r="DH27" s="683"/>
      <c r="DI27" s="683"/>
      <c r="DJ27" s="683"/>
      <c r="DK27" s="684"/>
      <c r="DL27" s="656">
        <v>40949103</v>
      </c>
      <c r="DM27" s="683"/>
      <c r="DN27" s="683"/>
      <c r="DO27" s="683"/>
      <c r="DP27" s="683"/>
      <c r="DQ27" s="683"/>
      <c r="DR27" s="683"/>
      <c r="DS27" s="683"/>
      <c r="DT27" s="683"/>
      <c r="DU27" s="683"/>
      <c r="DV27" s="684"/>
      <c r="DW27" s="652">
        <v>23.9</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1057750</v>
      </c>
      <c r="S28" s="648"/>
      <c r="T28" s="648"/>
      <c r="U28" s="648"/>
      <c r="V28" s="648"/>
      <c r="W28" s="648"/>
      <c r="X28" s="648"/>
      <c r="Y28" s="649"/>
      <c r="Z28" s="650">
        <v>0.3</v>
      </c>
      <c r="AA28" s="650"/>
      <c r="AB28" s="650"/>
      <c r="AC28" s="650"/>
      <c r="AD28" s="651" t="s">
        <v>230</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4649508</v>
      </c>
      <c r="CS28" s="648"/>
      <c r="CT28" s="648"/>
      <c r="CU28" s="648"/>
      <c r="CV28" s="648"/>
      <c r="CW28" s="648"/>
      <c r="CX28" s="648"/>
      <c r="CY28" s="649"/>
      <c r="CZ28" s="652">
        <v>1.3</v>
      </c>
      <c r="DA28" s="681"/>
      <c r="DB28" s="681"/>
      <c r="DC28" s="685"/>
      <c r="DD28" s="656">
        <v>4649508</v>
      </c>
      <c r="DE28" s="648"/>
      <c r="DF28" s="648"/>
      <c r="DG28" s="648"/>
      <c r="DH28" s="648"/>
      <c r="DI28" s="648"/>
      <c r="DJ28" s="648"/>
      <c r="DK28" s="649"/>
      <c r="DL28" s="656">
        <v>4649508</v>
      </c>
      <c r="DM28" s="648"/>
      <c r="DN28" s="648"/>
      <c r="DO28" s="648"/>
      <c r="DP28" s="648"/>
      <c r="DQ28" s="648"/>
      <c r="DR28" s="648"/>
      <c r="DS28" s="648"/>
      <c r="DT28" s="648"/>
      <c r="DU28" s="648"/>
      <c r="DV28" s="649"/>
      <c r="DW28" s="652">
        <v>2.7</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3470188</v>
      </c>
      <c r="S29" s="648"/>
      <c r="T29" s="648"/>
      <c r="U29" s="648"/>
      <c r="V29" s="648"/>
      <c r="W29" s="648"/>
      <c r="X29" s="648"/>
      <c r="Y29" s="649"/>
      <c r="Z29" s="650">
        <v>1</v>
      </c>
      <c r="AA29" s="650"/>
      <c r="AB29" s="650"/>
      <c r="AC29" s="650"/>
      <c r="AD29" s="651">
        <v>2100848</v>
      </c>
      <c r="AE29" s="651"/>
      <c r="AF29" s="651"/>
      <c r="AG29" s="651"/>
      <c r="AH29" s="651"/>
      <c r="AI29" s="651"/>
      <c r="AJ29" s="651"/>
      <c r="AK29" s="651"/>
      <c r="AL29" s="652">
        <v>1.2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4649508</v>
      </c>
      <c r="CS29" s="683"/>
      <c r="CT29" s="683"/>
      <c r="CU29" s="683"/>
      <c r="CV29" s="683"/>
      <c r="CW29" s="683"/>
      <c r="CX29" s="683"/>
      <c r="CY29" s="684"/>
      <c r="CZ29" s="652">
        <v>1.3</v>
      </c>
      <c r="DA29" s="681"/>
      <c r="DB29" s="681"/>
      <c r="DC29" s="685"/>
      <c r="DD29" s="656">
        <v>4649508</v>
      </c>
      <c r="DE29" s="683"/>
      <c r="DF29" s="683"/>
      <c r="DG29" s="683"/>
      <c r="DH29" s="683"/>
      <c r="DI29" s="683"/>
      <c r="DJ29" s="683"/>
      <c r="DK29" s="684"/>
      <c r="DL29" s="656">
        <v>4649508</v>
      </c>
      <c r="DM29" s="683"/>
      <c r="DN29" s="683"/>
      <c r="DO29" s="683"/>
      <c r="DP29" s="683"/>
      <c r="DQ29" s="683"/>
      <c r="DR29" s="683"/>
      <c r="DS29" s="683"/>
      <c r="DT29" s="683"/>
      <c r="DU29" s="683"/>
      <c r="DV29" s="684"/>
      <c r="DW29" s="652">
        <v>2.7</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912068</v>
      </c>
      <c r="S30" s="648"/>
      <c r="T30" s="648"/>
      <c r="U30" s="648"/>
      <c r="V30" s="648"/>
      <c r="W30" s="648"/>
      <c r="X30" s="648"/>
      <c r="Y30" s="649"/>
      <c r="Z30" s="650">
        <v>0.3</v>
      </c>
      <c r="AA30" s="650"/>
      <c r="AB30" s="650"/>
      <c r="AC30" s="650"/>
      <c r="AD30" s="651" t="s">
        <v>129</v>
      </c>
      <c r="AE30" s="651"/>
      <c r="AF30" s="651"/>
      <c r="AG30" s="651"/>
      <c r="AH30" s="651"/>
      <c r="AI30" s="651"/>
      <c r="AJ30" s="651"/>
      <c r="AK30" s="651"/>
      <c r="AL30" s="652" t="s">
        <v>129</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4247276</v>
      </c>
      <c r="CS30" s="648"/>
      <c r="CT30" s="648"/>
      <c r="CU30" s="648"/>
      <c r="CV30" s="648"/>
      <c r="CW30" s="648"/>
      <c r="CX30" s="648"/>
      <c r="CY30" s="649"/>
      <c r="CZ30" s="652">
        <v>1.2</v>
      </c>
      <c r="DA30" s="681"/>
      <c r="DB30" s="681"/>
      <c r="DC30" s="685"/>
      <c r="DD30" s="656">
        <v>4247276</v>
      </c>
      <c r="DE30" s="648"/>
      <c r="DF30" s="648"/>
      <c r="DG30" s="648"/>
      <c r="DH30" s="648"/>
      <c r="DI30" s="648"/>
      <c r="DJ30" s="648"/>
      <c r="DK30" s="649"/>
      <c r="DL30" s="656">
        <v>4247276</v>
      </c>
      <c r="DM30" s="648"/>
      <c r="DN30" s="648"/>
      <c r="DO30" s="648"/>
      <c r="DP30" s="648"/>
      <c r="DQ30" s="648"/>
      <c r="DR30" s="648"/>
      <c r="DS30" s="648"/>
      <c r="DT30" s="648"/>
      <c r="DU30" s="648"/>
      <c r="DV30" s="649"/>
      <c r="DW30" s="652">
        <v>2.5</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130645603</v>
      </c>
      <c r="S31" s="648"/>
      <c r="T31" s="648"/>
      <c r="U31" s="648"/>
      <c r="V31" s="648"/>
      <c r="W31" s="648"/>
      <c r="X31" s="648"/>
      <c r="Y31" s="649"/>
      <c r="Z31" s="650">
        <v>36.9</v>
      </c>
      <c r="AA31" s="650"/>
      <c r="AB31" s="650"/>
      <c r="AC31" s="650"/>
      <c r="AD31" s="651" t="s">
        <v>230</v>
      </c>
      <c r="AE31" s="651"/>
      <c r="AF31" s="651"/>
      <c r="AG31" s="651"/>
      <c r="AH31" s="651"/>
      <c r="AI31" s="651"/>
      <c r="AJ31" s="651"/>
      <c r="AK31" s="651"/>
      <c r="AL31" s="652" t="s">
        <v>230</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99</v>
      </c>
      <c r="BH31" s="702"/>
      <c r="BI31" s="702"/>
      <c r="BJ31" s="702"/>
      <c r="BK31" s="702"/>
      <c r="BL31" s="702"/>
      <c r="BM31" s="642">
        <v>98</v>
      </c>
      <c r="BN31" s="702"/>
      <c r="BO31" s="702"/>
      <c r="BP31" s="702"/>
      <c r="BQ31" s="703"/>
      <c r="BR31" s="715">
        <v>98.4</v>
      </c>
      <c r="BS31" s="702"/>
      <c r="BT31" s="702"/>
      <c r="BU31" s="702"/>
      <c r="BV31" s="702"/>
      <c r="BW31" s="702"/>
      <c r="BX31" s="642">
        <v>97.6</v>
      </c>
      <c r="BY31" s="702"/>
      <c r="BZ31" s="702"/>
      <c r="CA31" s="702"/>
      <c r="CB31" s="703"/>
      <c r="CD31" s="689"/>
      <c r="CE31" s="690"/>
      <c r="CF31" s="662" t="s">
        <v>311</v>
      </c>
      <c r="CG31" s="663"/>
      <c r="CH31" s="663"/>
      <c r="CI31" s="663"/>
      <c r="CJ31" s="663"/>
      <c r="CK31" s="663"/>
      <c r="CL31" s="663"/>
      <c r="CM31" s="663"/>
      <c r="CN31" s="663"/>
      <c r="CO31" s="663"/>
      <c r="CP31" s="663"/>
      <c r="CQ31" s="664"/>
      <c r="CR31" s="647">
        <v>402232</v>
      </c>
      <c r="CS31" s="683"/>
      <c r="CT31" s="683"/>
      <c r="CU31" s="683"/>
      <c r="CV31" s="683"/>
      <c r="CW31" s="683"/>
      <c r="CX31" s="683"/>
      <c r="CY31" s="684"/>
      <c r="CZ31" s="652">
        <v>0.1</v>
      </c>
      <c r="DA31" s="681"/>
      <c r="DB31" s="681"/>
      <c r="DC31" s="685"/>
      <c r="DD31" s="656">
        <v>402232</v>
      </c>
      <c r="DE31" s="683"/>
      <c r="DF31" s="683"/>
      <c r="DG31" s="683"/>
      <c r="DH31" s="683"/>
      <c r="DI31" s="683"/>
      <c r="DJ31" s="683"/>
      <c r="DK31" s="684"/>
      <c r="DL31" s="656">
        <v>402232</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v>84257745</v>
      </c>
      <c r="S32" s="648"/>
      <c r="T32" s="648"/>
      <c r="U32" s="648"/>
      <c r="V32" s="648"/>
      <c r="W32" s="648"/>
      <c r="X32" s="648"/>
      <c r="Y32" s="649"/>
      <c r="Z32" s="650">
        <v>23.8</v>
      </c>
      <c r="AA32" s="650"/>
      <c r="AB32" s="650"/>
      <c r="AC32" s="650"/>
      <c r="AD32" s="651">
        <v>80831907</v>
      </c>
      <c r="AE32" s="651"/>
      <c r="AF32" s="651"/>
      <c r="AG32" s="651"/>
      <c r="AH32" s="651"/>
      <c r="AI32" s="651"/>
      <c r="AJ32" s="651"/>
      <c r="AK32" s="651"/>
      <c r="AL32" s="652">
        <v>47.2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v>
      </c>
      <c r="BH32" s="683"/>
      <c r="BI32" s="683"/>
      <c r="BJ32" s="683"/>
      <c r="BK32" s="683"/>
      <c r="BL32" s="683"/>
      <c r="BM32" s="653">
        <v>97.9</v>
      </c>
      <c r="BN32" s="713"/>
      <c r="BO32" s="713"/>
      <c r="BP32" s="713"/>
      <c r="BQ32" s="714"/>
      <c r="BR32" s="716">
        <v>98.3</v>
      </c>
      <c r="BS32" s="683"/>
      <c r="BT32" s="683"/>
      <c r="BU32" s="683"/>
      <c r="BV32" s="683"/>
      <c r="BW32" s="683"/>
      <c r="BX32" s="653">
        <v>97.5</v>
      </c>
      <c r="BY32" s="713"/>
      <c r="BZ32" s="713"/>
      <c r="CA32" s="713"/>
      <c r="CB32" s="714"/>
      <c r="CD32" s="691"/>
      <c r="CE32" s="692"/>
      <c r="CF32" s="662" t="s">
        <v>315</v>
      </c>
      <c r="CG32" s="663"/>
      <c r="CH32" s="663"/>
      <c r="CI32" s="663"/>
      <c r="CJ32" s="663"/>
      <c r="CK32" s="663"/>
      <c r="CL32" s="663"/>
      <c r="CM32" s="663"/>
      <c r="CN32" s="663"/>
      <c r="CO32" s="663"/>
      <c r="CP32" s="663"/>
      <c r="CQ32" s="664"/>
      <c r="CR32" s="647" t="s">
        <v>242</v>
      </c>
      <c r="CS32" s="648"/>
      <c r="CT32" s="648"/>
      <c r="CU32" s="648"/>
      <c r="CV32" s="648"/>
      <c r="CW32" s="648"/>
      <c r="CX32" s="648"/>
      <c r="CY32" s="649"/>
      <c r="CZ32" s="652" t="s">
        <v>242</v>
      </c>
      <c r="DA32" s="681"/>
      <c r="DB32" s="681"/>
      <c r="DC32" s="685"/>
      <c r="DD32" s="656" t="s">
        <v>230</v>
      </c>
      <c r="DE32" s="648"/>
      <c r="DF32" s="648"/>
      <c r="DG32" s="648"/>
      <c r="DH32" s="648"/>
      <c r="DI32" s="648"/>
      <c r="DJ32" s="648"/>
      <c r="DK32" s="649"/>
      <c r="DL32" s="656" t="s">
        <v>230</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29002184</v>
      </c>
      <c r="S33" s="648"/>
      <c r="T33" s="648"/>
      <c r="U33" s="648"/>
      <c r="V33" s="648"/>
      <c r="W33" s="648"/>
      <c r="X33" s="648"/>
      <c r="Y33" s="649"/>
      <c r="Z33" s="650">
        <v>8.1999999999999993</v>
      </c>
      <c r="AA33" s="650"/>
      <c r="AB33" s="650"/>
      <c r="AC33" s="650"/>
      <c r="AD33" s="651" t="s">
        <v>230</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t="s">
        <v>129</v>
      </c>
      <c r="BH33" s="718"/>
      <c r="BI33" s="718"/>
      <c r="BJ33" s="718"/>
      <c r="BK33" s="718"/>
      <c r="BL33" s="718"/>
      <c r="BM33" s="719" t="s">
        <v>242</v>
      </c>
      <c r="BN33" s="718"/>
      <c r="BO33" s="718"/>
      <c r="BP33" s="718"/>
      <c r="BQ33" s="720"/>
      <c r="BR33" s="717" t="s">
        <v>230</v>
      </c>
      <c r="BS33" s="718"/>
      <c r="BT33" s="718"/>
      <c r="BU33" s="718"/>
      <c r="BV33" s="718"/>
      <c r="BW33" s="718"/>
      <c r="BX33" s="719" t="s">
        <v>129</v>
      </c>
      <c r="BY33" s="718"/>
      <c r="BZ33" s="718"/>
      <c r="CA33" s="718"/>
      <c r="CB33" s="720"/>
      <c r="CD33" s="662" t="s">
        <v>318</v>
      </c>
      <c r="CE33" s="663"/>
      <c r="CF33" s="663"/>
      <c r="CG33" s="663"/>
      <c r="CH33" s="663"/>
      <c r="CI33" s="663"/>
      <c r="CJ33" s="663"/>
      <c r="CK33" s="663"/>
      <c r="CL33" s="663"/>
      <c r="CM33" s="663"/>
      <c r="CN33" s="663"/>
      <c r="CO33" s="663"/>
      <c r="CP33" s="663"/>
      <c r="CQ33" s="664"/>
      <c r="CR33" s="647">
        <v>166194711</v>
      </c>
      <c r="CS33" s="683"/>
      <c r="CT33" s="683"/>
      <c r="CU33" s="683"/>
      <c r="CV33" s="683"/>
      <c r="CW33" s="683"/>
      <c r="CX33" s="683"/>
      <c r="CY33" s="684"/>
      <c r="CZ33" s="652">
        <v>48.2</v>
      </c>
      <c r="DA33" s="681"/>
      <c r="DB33" s="681"/>
      <c r="DC33" s="685"/>
      <c r="DD33" s="656">
        <v>75913451</v>
      </c>
      <c r="DE33" s="683"/>
      <c r="DF33" s="683"/>
      <c r="DG33" s="683"/>
      <c r="DH33" s="683"/>
      <c r="DI33" s="683"/>
      <c r="DJ33" s="683"/>
      <c r="DK33" s="684"/>
      <c r="DL33" s="656">
        <v>60826196</v>
      </c>
      <c r="DM33" s="683"/>
      <c r="DN33" s="683"/>
      <c r="DO33" s="683"/>
      <c r="DP33" s="683"/>
      <c r="DQ33" s="683"/>
      <c r="DR33" s="683"/>
      <c r="DS33" s="683"/>
      <c r="DT33" s="683"/>
      <c r="DU33" s="683"/>
      <c r="DV33" s="684"/>
      <c r="DW33" s="652">
        <v>35.5</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440554</v>
      </c>
      <c r="S34" s="648"/>
      <c r="T34" s="648"/>
      <c r="U34" s="648"/>
      <c r="V34" s="648"/>
      <c r="W34" s="648"/>
      <c r="X34" s="648"/>
      <c r="Y34" s="649"/>
      <c r="Z34" s="650">
        <v>0.1</v>
      </c>
      <c r="AA34" s="650"/>
      <c r="AB34" s="650"/>
      <c r="AC34" s="650"/>
      <c r="AD34" s="651">
        <v>204395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46173767</v>
      </c>
      <c r="CS34" s="648"/>
      <c r="CT34" s="648"/>
      <c r="CU34" s="648"/>
      <c r="CV34" s="648"/>
      <c r="CW34" s="648"/>
      <c r="CX34" s="648"/>
      <c r="CY34" s="649"/>
      <c r="CZ34" s="652">
        <v>13.4</v>
      </c>
      <c r="DA34" s="681"/>
      <c r="DB34" s="681"/>
      <c r="DC34" s="685"/>
      <c r="DD34" s="656">
        <v>39612847</v>
      </c>
      <c r="DE34" s="648"/>
      <c r="DF34" s="648"/>
      <c r="DG34" s="648"/>
      <c r="DH34" s="648"/>
      <c r="DI34" s="648"/>
      <c r="DJ34" s="648"/>
      <c r="DK34" s="649"/>
      <c r="DL34" s="656">
        <v>33337277</v>
      </c>
      <c r="DM34" s="648"/>
      <c r="DN34" s="648"/>
      <c r="DO34" s="648"/>
      <c r="DP34" s="648"/>
      <c r="DQ34" s="648"/>
      <c r="DR34" s="648"/>
      <c r="DS34" s="648"/>
      <c r="DT34" s="648"/>
      <c r="DU34" s="648"/>
      <c r="DV34" s="649"/>
      <c r="DW34" s="652">
        <v>19.5</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352504</v>
      </c>
      <c r="S35" s="648"/>
      <c r="T35" s="648"/>
      <c r="U35" s="648"/>
      <c r="V35" s="648"/>
      <c r="W35" s="648"/>
      <c r="X35" s="648"/>
      <c r="Y35" s="649"/>
      <c r="Z35" s="650">
        <v>0.1</v>
      </c>
      <c r="AA35" s="650"/>
      <c r="AB35" s="650"/>
      <c r="AC35" s="650"/>
      <c r="AD35" s="651" t="s">
        <v>242</v>
      </c>
      <c r="AE35" s="651"/>
      <c r="AF35" s="651"/>
      <c r="AG35" s="651"/>
      <c r="AH35" s="651"/>
      <c r="AI35" s="651"/>
      <c r="AJ35" s="651"/>
      <c r="AK35" s="651"/>
      <c r="AL35" s="652" t="s">
        <v>230</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2990163</v>
      </c>
      <c r="CS35" s="683"/>
      <c r="CT35" s="683"/>
      <c r="CU35" s="683"/>
      <c r="CV35" s="683"/>
      <c r="CW35" s="683"/>
      <c r="CX35" s="683"/>
      <c r="CY35" s="684"/>
      <c r="CZ35" s="652">
        <v>0.9</v>
      </c>
      <c r="DA35" s="681"/>
      <c r="DB35" s="681"/>
      <c r="DC35" s="685"/>
      <c r="DD35" s="656">
        <v>2885660</v>
      </c>
      <c r="DE35" s="683"/>
      <c r="DF35" s="683"/>
      <c r="DG35" s="683"/>
      <c r="DH35" s="683"/>
      <c r="DI35" s="683"/>
      <c r="DJ35" s="683"/>
      <c r="DK35" s="684"/>
      <c r="DL35" s="656">
        <v>2885660</v>
      </c>
      <c r="DM35" s="683"/>
      <c r="DN35" s="683"/>
      <c r="DO35" s="683"/>
      <c r="DP35" s="683"/>
      <c r="DQ35" s="683"/>
      <c r="DR35" s="683"/>
      <c r="DS35" s="683"/>
      <c r="DT35" s="683"/>
      <c r="DU35" s="683"/>
      <c r="DV35" s="684"/>
      <c r="DW35" s="652">
        <v>1.7</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5450379</v>
      </c>
      <c r="S36" s="648"/>
      <c r="T36" s="648"/>
      <c r="U36" s="648"/>
      <c r="V36" s="648"/>
      <c r="W36" s="648"/>
      <c r="X36" s="648"/>
      <c r="Y36" s="649"/>
      <c r="Z36" s="650">
        <v>1.5</v>
      </c>
      <c r="AA36" s="650"/>
      <c r="AB36" s="650"/>
      <c r="AC36" s="650"/>
      <c r="AD36" s="651" t="s">
        <v>242</v>
      </c>
      <c r="AE36" s="651"/>
      <c r="AF36" s="651"/>
      <c r="AG36" s="651"/>
      <c r="AH36" s="651"/>
      <c r="AI36" s="651"/>
      <c r="AJ36" s="651"/>
      <c r="AK36" s="651"/>
      <c r="AL36" s="652" t="s">
        <v>230</v>
      </c>
      <c r="AM36" s="653"/>
      <c r="AN36" s="653"/>
      <c r="AO36" s="654"/>
      <c r="AP36" s="235"/>
      <c r="AQ36" s="721" t="s">
        <v>326</v>
      </c>
      <c r="AR36" s="722"/>
      <c r="AS36" s="722"/>
      <c r="AT36" s="722"/>
      <c r="AU36" s="722"/>
      <c r="AV36" s="722"/>
      <c r="AW36" s="722"/>
      <c r="AX36" s="722"/>
      <c r="AY36" s="723"/>
      <c r="AZ36" s="636">
        <v>22181399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390286</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92306443</v>
      </c>
      <c r="CS36" s="648"/>
      <c r="CT36" s="648"/>
      <c r="CU36" s="648"/>
      <c r="CV36" s="648"/>
      <c r="CW36" s="648"/>
      <c r="CX36" s="648"/>
      <c r="CY36" s="649"/>
      <c r="CZ36" s="652">
        <v>26.8</v>
      </c>
      <c r="DA36" s="681"/>
      <c r="DB36" s="681"/>
      <c r="DC36" s="685"/>
      <c r="DD36" s="656">
        <v>12832513</v>
      </c>
      <c r="DE36" s="648"/>
      <c r="DF36" s="648"/>
      <c r="DG36" s="648"/>
      <c r="DH36" s="648"/>
      <c r="DI36" s="648"/>
      <c r="DJ36" s="648"/>
      <c r="DK36" s="649"/>
      <c r="DL36" s="656">
        <v>7342391</v>
      </c>
      <c r="DM36" s="648"/>
      <c r="DN36" s="648"/>
      <c r="DO36" s="648"/>
      <c r="DP36" s="648"/>
      <c r="DQ36" s="648"/>
      <c r="DR36" s="648"/>
      <c r="DS36" s="648"/>
      <c r="DT36" s="648"/>
      <c r="DU36" s="648"/>
      <c r="DV36" s="649"/>
      <c r="DW36" s="652">
        <v>4.3</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3104591</v>
      </c>
      <c r="S37" s="648"/>
      <c r="T37" s="648"/>
      <c r="U37" s="648"/>
      <c r="V37" s="648"/>
      <c r="W37" s="648"/>
      <c r="X37" s="648"/>
      <c r="Y37" s="649"/>
      <c r="Z37" s="650">
        <v>0.9</v>
      </c>
      <c r="AA37" s="650"/>
      <c r="AB37" s="650"/>
      <c r="AC37" s="650"/>
      <c r="AD37" s="651" t="s">
        <v>230</v>
      </c>
      <c r="AE37" s="651"/>
      <c r="AF37" s="651"/>
      <c r="AG37" s="651"/>
      <c r="AH37" s="651"/>
      <c r="AI37" s="651"/>
      <c r="AJ37" s="651"/>
      <c r="AK37" s="651"/>
      <c r="AL37" s="652" t="s">
        <v>242</v>
      </c>
      <c r="AM37" s="653"/>
      <c r="AN37" s="653"/>
      <c r="AO37" s="654"/>
      <c r="AQ37" s="725" t="s">
        <v>330</v>
      </c>
      <c r="AR37" s="726"/>
      <c r="AS37" s="726"/>
      <c r="AT37" s="726"/>
      <c r="AU37" s="726"/>
      <c r="AV37" s="726"/>
      <c r="AW37" s="726"/>
      <c r="AX37" s="726"/>
      <c r="AY37" s="727"/>
      <c r="AZ37" s="647">
        <v>152435</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390286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2742943</v>
      </c>
      <c r="CS37" s="683"/>
      <c r="CT37" s="683"/>
      <c r="CU37" s="683"/>
      <c r="CV37" s="683"/>
      <c r="CW37" s="683"/>
      <c r="CX37" s="683"/>
      <c r="CY37" s="684"/>
      <c r="CZ37" s="652">
        <v>0.8</v>
      </c>
      <c r="DA37" s="681"/>
      <c r="DB37" s="681"/>
      <c r="DC37" s="685"/>
      <c r="DD37" s="656">
        <v>2742798</v>
      </c>
      <c r="DE37" s="683"/>
      <c r="DF37" s="683"/>
      <c r="DG37" s="683"/>
      <c r="DH37" s="683"/>
      <c r="DI37" s="683"/>
      <c r="DJ37" s="683"/>
      <c r="DK37" s="684"/>
      <c r="DL37" s="656">
        <v>2095694</v>
      </c>
      <c r="DM37" s="683"/>
      <c r="DN37" s="683"/>
      <c r="DO37" s="683"/>
      <c r="DP37" s="683"/>
      <c r="DQ37" s="683"/>
      <c r="DR37" s="683"/>
      <c r="DS37" s="683"/>
      <c r="DT37" s="683"/>
      <c r="DU37" s="683"/>
      <c r="DV37" s="684"/>
      <c r="DW37" s="652">
        <v>1.2</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2813199</v>
      </c>
      <c r="S38" s="648"/>
      <c r="T38" s="648"/>
      <c r="U38" s="648"/>
      <c r="V38" s="648"/>
      <c r="W38" s="648"/>
      <c r="X38" s="648"/>
      <c r="Y38" s="649"/>
      <c r="Z38" s="650">
        <v>0.8</v>
      </c>
      <c r="AA38" s="650"/>
      <c r="AB38" s="650"/>
      <c r="AC38" s="650"/>
      <c r="AD38" s="651">
        <v>13448</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143417</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100103</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22181399</v>
      </c>
      <c r="CS38" s="648"/>
      <c r="CT38" s="648"/>
      <c r="CU38" s="648"/>
      <c r="CV38" s="648"/>
      <c r="CW38" s="648"/>
      <c r="CX38" s="648"/>
      <c r="CY38" s="649"/>
      <c r="CZ38" s="652">
        <v>6.4</v>
      </c>
      <c r="DA38" s="681"/>
      <c r="DB38" s="681"/>
      <c r="DC38" s="685"/>
      <c r="DD38" s="656">
        <v>18846186</v>
      </c>
      <c r="DE38" s="648"/>
      <c r="DF38" s="648"/>
      <c r="DG38" s="648"/>
      <c r="DH38" s="648"/>
      <c r="DI38" s="648"/>
      <c r="DJ38" s="648"/>
      <c r="DK38" s="649"/>
      <c r="DL38" s="656">
        <v>17260868</v>
      </c>
      <c r="DM38" s="648"/>
      <c r="DN38" s="648"/>
      <c r="DO38" s="648"/>
      <c r="DP38" s="648"/>
      <c r="DQ38" s="648"/>
      <c r="DR38" s="648"/>
      <c r="DS38" s="648"/>
      <c r="DT38" s="648"/>
      <c r="DU38" s="648"/>
      <c r="DV38" s="649"/>
      <c r="DW38" s="652">
        <v>10.1</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4391300</v>
      </c>
      <c r="S39" s="648"/>
      <c r="T39" s="648"/>
      <c r="U39" s="648"/>
      <c r="V39" s="648"/>
      <c r="W39" s="648"/>
      <c r="X39" s="648"/>
      <c r="Y39" s="649"/>
      <c r="Z39" s="650">
        <v>1.2</v>
      </c>
      <c r="AA39" s="650"/>
      <c r="AB39" s="650"/>
      <c r="AC39" s="650"/>
      <c r="AD39" s="651" t="s">
        <v>129</v>
      </c>
      <c r="AE39" s="651"/>
      <c r="AF39" s="651"/>
      <c r="AG39" s="651"/>
      <c r="AH39" s="651"/>
      <c r="AI39" s="651"/>
      <c r="AJ39" s="651"/>
      <c r="AK39" s="651"/>
      <c r="AL39" s="652" t="s">
        <v>129</v>
      </c>
      <c r="AM39" s="653"/>
      <c r="AN39" s="653"/>
      <c r="AO39" s="654"/>
      <c r="AQ39" s="725" t="s">
        <v>338</v>
      </c>
      <c r="AR39" s="726"/>
      <c r="AS39" s="726"/>
      <c r="AT39" s="726"/>
      <c r="AU39" s="726"/>
      <c r="AV39" s="726"/>
      <c r="AW39" s="726"/>
      <c r="AX39" s="726"/>
      <c r="AY39" s="727"/>
      <c r="AZ39" s="647" t="s">
        <v>129</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140627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476076</v>
      </c>
      <c r="CS39" s="683"/>
      <c r="CT39" s="683"/>
      <c r="CU39" s="683"/>
      <c r="CV39" s="683"/>
      <c r="CW39" s="683"/>
      <c r="CX39" s="683"/>
      <c r="CY39" s="684"/>
      <c r="CZ39" s="652">
        <v>0.1</v>
      </c>
      <c r="DA39" s="681"/>
      <c r="DB39" s="681"/>
      <c r="DC39" s="685"/>
      <c r="DD39" s="656">
        <v>89431</v>
      </c>
      <c r="DE39" s="683"/>
      <c r="DF39" s="683"/>
      <c r="DG39" s="683"/>
      <c r="DH39" s="683"/>
      <c r="DI39" s="683"/>
      <c r="DJ39" s="683"/>
      <c r="DK39" s="684"/>
      <c r="DL39" s="656" t="s">
        <v>230</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242</v>
      </c>
      <c r="AM40" s="653"/>
      <c r="AN40" s="653"/>
      <c r="AO40" s="654"/>
      <c r="AQ40" s="725" t="s">
        <v>342</v>
      </c>
      <c r="AR40" s="726"/>
      <c r="AS40" s="726"/>
      <c r="AT40" s="726"/>
      <c r="AU40" s="726"/>
      <c r="AV40" s="726"/>
      <c r="AW40" s="726"/>
      <c r="AX40" s="726"/>
      <c r="AY40" s="727"/>
      <c r="AZ40" s="647" t="s">
        <v>230</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121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2066863</v>
      </c>
      <c r="CS40" s="648"/>
      <c r="CT40" s="648"/>
      <c r="CU40" s="648"/>
      <c r="CV40" s="648"/>
      <c r="CW40" s="648"/>
      <c r="CX40" s="648"/>
      <c r="CY40" s="649"/>
      <c r="CZ40" s="652">
        <v>0.6</v>
      </c>
      <c r="DA40" s="681"/>
      <c r="DB40" s="681"/>
      <c r="DC40" s="685"/>
      <c r="DD40" s="656">
        <v>1646814</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230</v>
      </c>
      <c r="AA41" s="650"/>
      <c r="AB41" s="650"/>
      <c r="AC41" s="650"/>
      <c r="AD41" s="651" t="s">
        <v>129</v>
      </c>
      <c r="AE41" s="651"/>
      <c r="AF41" s="651"/>
      <c r="AG41" s="651"/>
      <c r="AH41" s="651"/>
      <c r="AI41" s="651"/>
      <c r="AJ41" s="651"/>
      <c r="AK41" s="651"/>
      <c r="AL41" s="652" t="s">
        <v>129</v>
      </c>
      <c r="AM41" s="653"/>
      <c r="AN41" s="653"/>
      <c r="AO41" s="654"/>
      <c r="AQ41" s="725" t="s">
        <v>347</v>
      </c>
      <c r="AR41" s="726"/>
      <c r="AS41" s="726"/>
      <c r="AT41" s="726"/>
      <c r="AU41" s="726"/>
      <c r="AV41" s="726"/>
      <c r="AW41" s="726"/>
      <c r="AX41" s="726"/>
      <c r="AY41" s="727"/>
      <c r="AZ41" s="647">
        <v>5410717</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242</v>
      </c>
      <c r="DA41" s="681"/>
      <c r="DB41" s="681"/>
      <c r="DC41" s="685"/>
      <c r="DD41" s="656" t="s">
        <v>230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t="s">
        <v>129</v>
      </c>
      <c r="S42" s="648"/>
      <c r="T42" s="648"/>
      <c r="U42" s="648"/>
      <c r="V42" s="648"/>
      <c r="W42" s="648"/>
      <c r="X42" s="648"/>
      <c r="Y42" s="649"/>
      <c r="Z42" s="650" t="s">
        <v>230</v>
      </c>
      <c r="AA42" s="650"/>
      <c r="AB42" s="650"/>
      <c r="AC42" s="650"/>
      <c r="AD42" s="651" t="s">
        <v>230</v>
      </c>
      <c r="AE42" s="651"/>
      <c r="AF42" s="651"/>
      <c r="AG42" s="651"/>
      <c r="AH42" s="651"/>
      <c r="AI42" s="651"/>
      <c r="AJ42" s="651"/>
      <c r="AK42" s="651"/>
      <c r="AL42" s="652" t="s">
        <v>230</v>
      </c>
      <c r="AM42" s="653"/>
      <c r="AN42" s="653"/>
      <c r="AO42" s="654"/>
      <c r="AQ42" s="746" t="s">
        <v>351</v>
      </c>
      <c r="AR42" s="747"/>
      <c r="AS42" s="747"/>
      <c r="AT42" s="747"/>
      <c r="AU42" s="747"/>
      <c r="AV42" s="747"/>
      <c r="AW42" s="747"/>
      <c r="AX42" s="747"/>
      <c r="AY42" s="748"/>
      <c r="AZ42" s="738">
        <v>16474830</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270</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26452053</v>
      </c>
      <c r="CS42" s="648"/>
      <c r="CT42" s="648"/>
      <c r="CU42" s="648"/>
      <c r="CV42" s="648"/>
      <c r="CW42" s="648"/>
      <c r="CX42" s="648"/>
      <c r="CY42" s="649"/>
      <c r="CZ42" s="652">
        <v>7.7</v>
      </c>
      <c r="DA42" s="653"/>
      <c r="DB42" s="653"/>
      <c r="DC42" s="665"/>
      <c r="DD42" s="656">
        <v>15508279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354023547</v>
      </c>
      <c r="S43" s="739"/>
      <c r="T43" s="739"/>
      <c r="U43" s="739"/>
      <c r="V43" s="739"/>
      <c r="W43" s="739"/>
      <c r="X43" s="739"/>
      <c r="Y43" s="740"/>
      <c r="Z43" s="741">
        <v>100</v>
      </c>
      <c r="AA43" s="741"/>
      <c r="AB43" s="741"/>
      <c r="AC43" s="741"/>
      <c r="AD43" s="742">
        <v>171276080</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1051434</v>
      </c>
      <c r="CS43" s="683"/>
      <c r="CT43" s="683"/>
      <c r="CU43" s="683"/>
      <c r="CV43" s="683"/>
      <c r="CW43" s="683"/>
      <c r="CX43" s="683"/>
      <c r="CY43" s="684"/>
      <c r="CZ43" s="652">
        <v>0.3</v>
      </c>
      <c r="DA43" s="681"/>
      <c r="DB43" s="681"/>
      <c r="DC43" s="685"/>
      <c r="DD43" s="656">
        <v>1051434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26452053</v>
      </c>
      <c r="CS44" s="648"/>
      <c r="CT44" s="648"/>
      <c r="CU44" s="648"/>
      <c r="CV44" s="648"/>
      <c r="CW44" s="648"/>
      <c r="CX44" s="648"/>
      <c r="CY44" s="649"/>
      <c r="CZ44" s="652">
        <v>7.7</v>
      </c>
      <c r="DA44" s="653"/>
      <c r="DB44" s="653"/>
      <c r="DC44" s="665"/>
      <c r="DD44" s="656">
        <v>15508279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5180590</v>
      </c>
      <c r="CS45" s="683"/>
      <c r="CT45" s="683"/>
      <c r="CU45" s="683"/>
      <c r="CV45" s="683"/>
      <c r="CW45" s="683"/>
      <c r="CX45" s="683"/>
      <c r="CY45" s="684"/>
      <c r="CZ45" s="652">
        <v>1.5</v>
      </c>
      <c r="DA45" s="681"/>
      <c r="DB45" s="681"/>
      <c r="DC45" s="685"/>
      <c r="DD45" s="656">
        <v>1024049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21238249</v>
      </c>
      <c r="CS46" s="648"/>
      <c r="CT46" s="648"/>
      <c r="CU46" s="648"/>
      <c r="CV46" s="648"/>
      <c r="CW46" s="648"/>
      <c r="CX46" s="648"/>
      <c r="CY46" s="649"/>
      <c r="CZ46" s="652">
        <v>6.2</v>
      </c>
      <c r="DA46" s="653"/>
      <c r="DB46" s="653"/>
      <c r="DC46" s="665"/>
      <c r="DD46" s="656">
        <v>14451016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129</v>
      </c>
      <c r="CS47" s="683"/>
      <c r="CT47" s="683"/>
      <c r="CU47" s="683"/>
      <c r="CV47" s="683"/>
      <c r="CW47" s="683"/>
      <c r="CX47" s="683"/>
      <c r="CY47" s="684"/>
      <c r="CZ47" s="652" t="s">
        <v>129</v>
      </c>
      <c r="DA47" s="681"/>
      <c r="DB47" s="681"/>
      <c r="DC47" s="685"/>
      <c r="DD47" s="656" t="s">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129</v>
      </c>
      <c r="CS48" s="648"/>
      <c r="CT48" s="648"/>
      <c r="CU48" s="648"/>
      <c r="CV48" s="648"/>
      <c r="CW48" s="648"/>
      <c r="CX48" s="648"/>
      <c r="CY48" s="649"/>
      <c r="CZ48" s="652" t="s">
        <v>230</v>
      </c>
      <c r="DA48" s="653"/>
      <c r="DB48" s="653"/>
      <c r="DC48" s="665"/>
      <c r="DD48" s="656" t="s">
        <v>230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344953360</v>
      </c>
      <c r="CS49" s="718"/>
      <c r="CT49" s="718"/>
      <c r="CU49" s="718"/>
      <c r="CV49" s="718"/>
      <c r="CW49" s="718"/>
      <c r="CX49" s="718"/>
      <c r="CY49" s="749"/>
      <c r="CZ49" s="743">
        <v>100</v>
      </c>
      <c r="DA49" s="750"/>
      <c r="DB49" s="750"/>
      <c r="DC49" s="751"/>
      <c r="DD49" s="752">
        <v>178650190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KT+osM5YtTVh/enT/+Kbr5r+4SVnVg/5YhBnVgszWNk0aCFvW/L1raIpge5Gu6VWjN3E2PesYtrazRKXXCTVQ==" saltValue="ZDW/RRobygxZZRSfxYQs2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67" zoomScale="70" zoomScaleNormal="25"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358113</v>
      </c>
      <c r="R7" s="783"/>
      <c r="S7" s="783"/>
      <c r="T7" s="783"/>
      <c r="U7" s="783"/>
      <c r="V7" s="783">
        <v>349042</v>
      </c>
      <c r="W7" s="783"/>
      <c r="X7" s="783"/>
      <c r="Y7" s="783"/>
      <c r="Z7" s="783"/>
      <c r="AA7" s="783">
        <v>9070</v>
      </c>
      <c r="AB7" s="783"/>
      <c r="AC7" s="783"/>
      <c r="AD7" s="783"/>
      <c r="AE7" s="784"/>
      <c r="AF7" s="785">
        <v>8695</v>
      </c>
      <c r="AG7" s="786"/>
      <c r="AH7" s="786"/>
      <c r="AI7" s="786"/>
      <c r="AJ7" s="787"/>
      <c r="AK7" s="822">
        <v>7565</v>
      </c>
      <c r="AL7" s="823"/>
      <c r="AM7" s="823"/>
      <c r="AN7" s="823"/>
      <c r="AO7" s="823"/>
      <c r="AP7" s="823">
        <v>56108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596</v>
      </c>
      <c r="BS7" s="826" t="s">
        <v>585</v>
      </c>
      <c r="BT7" s="827"/>
      <c r="BU7" s="827"/>
      <c r="BV7" s="827"/>
      <c r="BW7" s="827"/>
      <c r="BX7" s="827"/>
      <c r="BY7" s="827"/>
      <c r="BZ7" s="827"/>
      <c r="CA7" s="827"/>
      <c r="CB7" s="827"/>
      <c r="CC7" s="827"/>
      <c r="CD7" s="827"/>
      <c r="CE7" s="827"/>
      <c r="CF7" s="827"/>
      <c r="CG7" s="828"/>
      <c r="CH7" s="819">
        <v>3</v>
      </c>
      <c r="CI7" s="820"/>
      <c r="CJ7" s="820"/>
      <c r="CK7" s="820"/>
      <c r="CL7" s="821"/>
      <c r="CM7" s="819">
        <v>48</v>
      </c>
      <c r="CN7" s="820"/>
      <c r="CO7" s="820"/>
      <c r="CP7" s="820"/>
      <c r="CQ7" s="821"/>
      <c r="CR7" s="819">
        <v>6</v>
      </c>
      <c r="CS7" s="820"/>
      <c r="CT7" s="820"/>
      <c r="CU7" s="820"/>
      <c r="CV7" s="821"/>
      <c r="CW7" s="819" t="s">
        <v>590</v>
      </c>
      <c r="CX7" s="820"/>
      <c r="CY7" s="820"/>
      <c r="CZ7" s="820"/>
      <c r="DA7" s="821"/>
      <c r="DB7" s="819">
        <v>7307</v>
      </c>
      <c r="DC7" s="820"/>
      <c r="DD7" s="820"/>
      <c r="DE7" s="820"/>
      <c r="DF7" s="821"/>
      <c r="DG7" s="819">
        <v>17300</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586</v>
      </c>
      <c r="BT8" s="817"/>
      <c r="BU8" s="817"/>
      <c r="BV8" s="817"/>
      <c r="BW8" s="817"/>
      <c r="BX8" s="817"/>
      <c r="BY8" s="817"/>
      <c r="BZ8" s="817"/>
      <c r="CA8" s="817"/>
      <c r="CB8" s="817"/>
      <c r="CC8" s="817"/>
      <c r="CD8" s="817"/>
      <c r="CE8" s="817"/>
      <c r="CF8" s="817"/>
      <c r="CG8" s="818"/>
      <c r="CH8" s="829">
        <v>-5</v>
      </c>
      <c r="CI8" s="830"/>
      <c r="CJ8" s="830"/>
      <c r="CK8" s="830"/>
      <c r="CL8" s="831"/>
      <c r="CM8" s="829">
        <v>849</v>
      </c>
      <c r="CN8" s="830"/>
      <c r="CO8" s="830"/>
      <c r="CP8" s="830"/>
      <c r="CQ8" s="831"/>
      <c r="CR8" s="829">
        <v>210</v>
      </c>
      <c r="CS8" s="830"/>
      <c r="CT8" s="830"/>
      <c r="CU8" s="830"/>
      <c r="CV8" s="831"/>
      <c r="CW8" s="829">
        <v>159</v>
      </c>
      <c r="CX8" s="830"/>
      <c r="CY8" s="830"/>
      <c r="CZ8" s="830"/>
      <c r="DA8" s="831"/>
      <c r="DB8" s="829" t="s">
        <v>590</v>
      </c>
      <c r="DC8" s="830"/>
      <c r="DD8" s="830"/>
      <c r="DE8" s="830"/>
      <c r="DF8" s="831"/>
      <c r="DG8" s="829" t="s">
        <v>590</v>
      </c>
      <c r="DH8" s="830"/>
      <c r="DI8" s="830"/>
      <c r="DJ8" s="830"/>
      <c r="DK8" s="831"/>
      <c r="DL8" s="829" t="s">
        <v>590</v>
      </c>
      <c r="DM8" s="830"/>
      <c r="DN8" s="830"/>
      <c r="DO8" s="830"/>
      <c r="DP8" s="831"/>
      <c r="DQ8" s="829" t="s">
        <v>590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587</v>
      </c>
      <c r="BT9" s="817"/>
      <c r="BU9" s="817"/>
      <c r="BV9" s="817"/>
      <c r="BW9" s="817"/>
      <c r="BX9" s="817"/>
      <c r="BY9" s="817"/>
      <c r="BZ9" s="817"/>
      <c r="CA9" s="817"/>
      <c r="CB9" s="817"/>
      <c r="CC9" s="817"/>
      <c r="CD9" s="817"/>
      <c r="CE9" s="817"/>
      <c r="CF9" s="817"/>
      <c r="CG9" s="818"/>
      <c r="CH9" s="829">
        <v>-66</v>
      </c>
      <c r="CI9" s="830"/>
      <c r="CJ9" s="830"/>
      <c r="CK9" s="830"/>
      <c r="CL9" s="831"/>
      <c r="CM9" s="829">
        <v>127</v>
      </c>
      <c r="CN9" s="830"/>
      <c r="CO9" s="830"/>
      <c r="CP9" s="830"/>
      <c r="CQ9" s="831"/>
      <c r="CR9" s="829">
        <v>110</v>
      </c>
      <c r="CS9" s="830"/>
      <c r="CT9" s="830"/>
      <c r="CU9" s="830"/>
      <c r="CV9" s="831"/>
      <c r="CW9" s="829">
        <v>149</v>
      </c>
      <c r="CX9" s="830"/>
      <c r="CY9" s="830"/>
      <c r="CZ9" s="830"/>
      <c r="DA9" s="831"/>
      <c r="DB9" s="829" t="s">
        <v>590</v>
      </c>
      <c r="DC9" s="830"/>
      <c r="DD9" s="830"/>
      <c r="DE9" s="830"/>
      <c r="DF9" s="831"/>
      <c r="DG9" s="829" t="s">
        <v>590</v>
      </c>
      <c r="DH9" s="830"/>
      <c r="DI9" s="830"/>
      <c r="DJ9" s="830"/>
      <c r="DK9" s="831"/>
      <c r="DL9" s="829" t="s">
        <v>590</v>
      </c>
      <c r="DM9" s="830"/>
      <c r="DN9" s="830"/>
      <c r="DO9" s="830"/>
      <c r="DP9" s="831"/>
      <c r="DQ9" s="829" t="s">
        <v>590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588</v>
      </c>
      <c r="BT10" s="817"/>
      <c r="BU10" s="817"/>
      <c r="BV10" s="817"/>
      <c r="BW10" s="817"/>
      <c r="BX10" s="817"/>
      <c r="BY10" s="817"/>
      <c r="BZ10" s="817"/>
      <c r="CA10" s="817"/>
      <c r="CB10" s="817"/>
      <c r="CC10" s="817"/>
      <c r="CD10" s="817"/>
      <c r="CE10" s="817"/>
      <c r="CF10" s="817"/>
      <c r="CG10" s="818"/>
      <c r="CH10" s="829">
        <v>0</v>
      </c>
      <c r="CI10" s="830"/>
      <c r="CJ10" s="830"/>
      <c r="CK10" s="830"/>
      <c r="CL10" s="831"/>
      <c r="CM10" s="829">
        <v>12</v>
      </c>
      <c r="CN10" s="830"/>
      <c r="CO10" s="830"/>
      <c r="CP10" s="830"/>
      <c r="CQ10" s="831"/>
      <c r="CR10" s="829">
        <v>5</v>
      </c>
      <c r="CS10" s="830"/>
      <c r="CT10" s="830"/>
      <c r="CU10" s="830"/>
      <c r="CV10" s="831"/>
      <c r="CW10" s="829">
        <v>0</v>
      </c>
      <c r="CX10" s="830"/>
      <c r="CY10" s="830"/>
      <c r="CZ10" s="830"/>
      <c r="DA10" s="831"/>
      <c r="DB10" s="829" t="s">
        <v>590</v>
      </c>
      <c r="DC10" s="830"/>
      <c r="DD10" s="830"/>
      <c r="DE10" s="830"/>
      <c r="DF10" s="831"/>
      <c r="DG10" s="829" t="s">
        <v>590</v>
      </c>
      <c r="DH10" s="830"/>
      <c r="DI10" s="830"/>
      <c r="DJ10" s="830"/>
      <c r="DK10" s="831"/>
      <c r="DL10" s="829" t="s">
        <v>590</v>
      </c>
      <c r="DM10" s="830"/>
      <c r="DN10" s="830"/>
      <c r="DO10" s="830"/>
      <c r="DP10" s="831"/>
      <c r="DQ10" s="829" t="s">
        <v>590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589</v>
      </c>
      <c r="BT11" s="817"/>
      <c r="BU11" s="817"/>
      <c r="BV11" s="817"/>
      <c r="BW11" s="817"/>
      <c r="BX11" s="817"/>
      <c r="BY11" s="817"/>
      <c r="BZ11" s="817"/>
      <c r="CA11" s="817"/>
      <c r="CB11" s="817"/>
      <c r="CC11" s="817"/>
      <c r="CD11" s="817"/>
      <c r="CE11" s="817"/>
      <c r="CF11" s="817"/>
      <c r="CG11" s="818"/>
      <c r="CH11" s="829">
        <v>3</v>
      </c>
      <c r="CI11" s="830"/>
      <c r="CJ11" s="830"/>
      <c r="CK11" s="830"/>
      <c r="CL11" s="831"/>
      <c r="CM11" s="829">
        <v>147</v>
      </c>
      <c r="CN11" s="830"/>
      <c r="CO11" s="830"/>
      <c r="CP11" s="830"/>
      <c r="CQ11" s="831"/>
      <c r="CR11" s="829">
        <v>91</v>
      </c>
      <c r="CS11" s="830"/>
      <c r="CT11" s="830"/>
      <c r="CU11" s="830"/>
      <c r="CV11" s="831"/>
      <c r="CW11" s="829">
        <v>314</v>
      </c>
      <c r="CX11" s="830"/>
      <c r="CY11" s="830"/>
      <c r="CZ11" s="830"/>
      <c r="DA11" s="831"/>
      <c r="DB11" s="829" t="s">
        <v>590</v>
      </c>
      <c r="DC11" s="830"/>
      <c r="DD11" s="830"/>
      <c r="DE11" s="830"/>
      <c r="DF11" s="831"/>
      <c r="DG11" s="829" t="s">
        <v>590</v>
      </c>
      <c r="DH11" s="830"/>
      <c r="DI11" s="830"/>
      <c r="DJ11" s="830"/>
      <c r="DK11" s="831"/>
      <c r="DL11" s="829" t="s">
        <v>590</v>
      </c>
      <c r="DM11" s="830"/>
      <c r="DN11" s="830"/>
      <c r="DO11" s="830"/>
      <c r="DP11" s="831"/>
      <c r="DQ11" s="829" t="s">
        <v>590</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358113</v>
      </c>
      <c r="R23" s="842"/>
      <c r="S23" s="842"/>
      <c r="T23" s="842"/>
      <c r="U23" s="842"/>
      <c r="V23" s="842">
        <v>349042</v>
      </c>
      <c r="W23" s="842"/>
      <c r="X23" s="842"/>
      <c r="Y23" s="842"/>
      <c r="Z23" s="842"/>
      <c r="AA23" s="842">
        <v>9070</v>
      </c>
      <c r="AB23" s="842"/>
      <c r="AC23" s="842"/>
      <c r="AD23" s="842"/>
      <c r="AE23" s="843"/>
      <c r="AF23" s="844">
        <v>8695</v>
      </c>
      <c r="AG23" s="842"/>
      <c r="AH23" s="842"/>
      <c r="AI23" s="842"/>
      <c r="AJ23" s="845"/>
      <c r="AK23" s="846"/>
      <c r="AL23" s="847"/>
      <c r="AM23" s="847"/>
      <c r="AN23" s="847"/>
      <c r="AO23" s="847"/>
      <c r="AP23" s="842">
        <v>56108</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62462</v>
      </c>
      <c r="R28" s="871"/>
      <c r="S28" s="871"/>
      <c r="T28" s="871"/>
      <c r="U28" s="871"/>
      <c r="V28" s="871">
        <v>62006</v>
      </c>
      <c r="W28" s="871"/>
      <c r="X28" s="871"/>
      <c r="Y28" s="871"/>
      <c r="Z28" s="871"/>
      <c r="AA28" s="871">
        <v>456</v>
      </c>
      <c r="AB28" s="871"/>
      <c r="AC28" s="871"/>
      <c r="AD28" s="871"/>
      <c r="AE28" s="872"/>
      <c r="AF28" s="873">
        <v>449</v>
      </c>
      <c r="AG28" s="871"/>
      <c r="AH28" s="871"/>
      <c r="AI28" s="871"/>
      <c r="AJ28" s="874"/>
      <c r="AK28" s="875">
        <v>5411</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57949</v>
      </c>
      <c r="R29" s="807"/>
      <c r="S29" s="807"/>
      <c r="T29" s="807"/>
      <c r="U29" s="807"/>
      <c r="V29" s="807">
        <v>57016</v>
      </c>
      <c r="W29" s="807"/>
      <c r="X29" s="807"/>
      <c r="Y29" s="807"/>
      <c r="Z29" s="807"/>
      <c r="AA29" s="807">
        <v>933</v>
      </c>
      <c r="AB29" s="807"/>
      <c r="AC29" s="807"/>
      <c r="AD29" s="807"/>
      <c r="AE29" s="808"/>
      <c r="AF29" s="809">
        <v>933</v>
      </c>
      <c r="AG29" s="810"/>
      <c r="AH29" s="810"/>
      <c r="AI29" s="810"/>
      <c r="AJ29" s="811"/>
      <c r="AK29" s="878">
        <v>8098</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16741</v>
      </c>
      <c r="R30" s="807"/>
      <c r="S30" s="807"/>
      <c r="T30" s="807"/>
      <c r="U30" s="807"/>
      <c r="V30" s="807">
        <v>16741</v>
      </c>
      <c r="W30" s="807"/>
      <c r="X30" s="807"/>
      <c r="Y30" s="807"/>
      <c r="Z30" s="807"/>
      <c r="AA30" s="807">
        <v>0</v>
      </c>
      <c r="AB30" s="807"/>
      <c r="AC30" s="807"/>
      <c r="AD30" s="807"/>
      <c r="AE30" s="808"/>
      <c r="AF30" s="809" t="s">
        <v>405</v>
      </c>
      <c r="AG30" s="810"/>
      <c r="AH30" s="810"/>
      <c r="AI30" s="810"/>
      <c r="AJ30" s="811"/>
      <c r="AK30" s="878">
        <v>7850</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575</v>
      </c>
      <c r="C31" s="804"/>
      <c r="D31" s="804"/>
      <c r="E31" s="804"/>
      <c r="F31" s="804"/>
      <c r="G31" s="804"/>
      <c r="H31" s="804"/>
      <c r="I31" s="804"/>
      <c r="J31" s="804"/>
      <c r="K31" s="804"/>
      <c r="L31" s="804"/>
      <c r="M31" s="804"/>
      <c r="N31" s="804"/>
      <c r="O31" s="804"/>
      <c r="P31" s="805"/>
      <c r="Q31" s="806">
        <v>430</v>
      </c>
      <c r="R31" s="807"/>
      <c r="S31" s="807"/>
      <c r="T31" s="807"/>
      <c r="U31" s="807"/>
      <c r="V31" s="807">
        <v>430</v>
      </c>
      <c r="W31" s="807"/>
      <c r="X31" s="807"/>
      <c r="Y31" s="807"/>
      <c r="Z31" s="807"/>
      <c r="AA31" s="807">
        <v>0</v>
      </c>
      <c r="AB31" s="807"/>
      <c r="AC31" s="807"/>
      <c r="AD31" s="807"/>
      <c r="AE31" s="808"/>
      <c r="AF31" s="809" t="s">
        <v>521</v>
      </c>
      <c r="AG31" s="810"/>
      <c r="AH31" s="810"/>
      <c r="AI31" s="810"/>
      <c r="AJ31" s="811"/>
      <c r="AK31" s="878">
        <v>152</v>
      </c>
      <c r="AL31" s="879"/>
      <c r="AM31" s="879"/>
      <c r="AN31" s="879"/>
      <c r="AO31" s="879"/>
      <c r="AP31" s="879">
        <v>136</v>
      </c>
      <c r="AQ31" s="879"/>
      <c r="AR31" s="879"/>
      <c r="AS31" s="879"/>
      <c r="AT31" s="879"/>
      <c r="AU31" s="879">
        <v>52</v>
      </c>
      <c r="AV31" s="879"/>
      <c r="AW31" s="879"/>
      <c r="AX31" s="879"/>
      <c r="AY31" s="879"/>
      <c r="AZ31" s="880" t="s">
        <v>521</v>
      </c>
      <c r="BA31" s="880"/>
      <c r="BB31" s="880"/>
      <c r="BC31" s="880"/>
      <c r="BD31" s="880"/>
      <c r="BE31" s="876" t="s">
        <v>584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602</v>
      </c>
      <c r="C32" s="804"/>
      <c r="D32" s="804"/>
      <c r="E32" s="804"/>
      <c r="F32" s="804"/>
      <c r="G32" s="804"/>
      <c r="H32" s="804"/>
      <c r="I32" s="804"/>
      <c r="J32" s="804"/>
      <c r="K32" s="804"/>
      <c r="L32" s="804"/>
      <c r="M32" s="804"/>
      <c r="N32" s="804"/>
      <c r="O32" s="804"/>
      <c r="P32" s="805"/>
      <c r="Q32" s="806" t="s">
        <v>521</v>
      </c>
      <c r="R32" s="807"/>
      <c r="S32" s="807"/>
      <c r="T32" s="807"/>
      <c r="U32" s="807"/>
      <c r="V32" s="807" t="s">
        <v>521</v>
      </c>
      <c r="W32" s="807"/>
      <c r="X32" s="807"/>
      <c r="Y32" s="807"/>
      <c r="Z32" s="807"/>
      <c r="AA32" s="807" t="s">
        <v>521</v>
      </c>
      <c r="AB32" s="807"/>
      <c r="AC32" s="807"/>
      <c r="AD32" s="807"/>
      <c r="AE32" s="808"/>
      <c r="AF32" s="809" t="s">
        <v>521</v>
      </c>
      <c r="AG32" s="810"/>
      <c r="AH32" s="810"/>
      <c r="AI32" s="810"/>
      <c r="AJ32" s="811"/>
      <c r="AK32" s="878" t="s">
        <v>521</v>
      </c>
      <c r="AL32" s="879"/>
      <c r="AM32" s="879"/>
      <c r="AN32" s="879"/>
      <c r="AO32" s="879"/>
      <c r="AP32" s="879">
        <v>478</v>
      </c>
      <c r="AQ32" s="879"/>
      <c r="AR32" s="879"/>
      <c r="AS32" s="879"/>
      <c r="AT32" s="879"/>
      <c r="AU32" s="879">
        <v>477</v>
      </c>
      <c r="AV32" s="879"/>
      <c r="AW32" s="879"/>
      <c r="AX32" s="879"/>
      <c r="AY32" s="879"/>
      <c r="AZ32" s="880" t="s">
        <v>521</v>
      </c>
      <c r="BA32" s="880"/>
      <c r="BB32" s="880"/>
      <c r="BC32" s="880"/>
      <c r="BD32" s="880"/>
      <c r="BE32" s="876" t="s">
        <v>584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1382</v>
      </c>
      <c r="AG63" s="890"/>
      <c r="AH63" s="890"/>
      <c r="AI63" s="890"/>
      <c r="AJ63" s="891"/>
      <c r="AK63" s="892"/>
      <c r="AL63" s="887"/>
      <c r="AM63" s="887"/>
      <c r="AN63" s="887"/>
      <c r="AO63" s="887"/>
      <c r="AP63" s="890">
        <v>614</v>
      </c>
      <c r="AQ63" s="890"/>
      <c r="AR63" s="890"/>
      <c r="AS63" s="890"/>
      <c r="AT63" s="890"/>
      <c r="AU63" s="890">
        <v>529</v>
      </c>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417</v>
      </c>
      <c r="AQ66" s="766"/>
      <c r="AR66" s="766"/>
      <c r="AS66" s="766"/>
      <c r="AT66" s="767"/>
      <c r="AU66" s="765" t="s">
        <v>418</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8315</v>
      </c>
      <c r="R68" s="914"/>
      <c r="S68" s="914"/>
      <c r="T68" s="914"/>
      <c r="U68" s="914"/>
      <c r="V68" s="914">
        <v>7739</v>
      </c>
      <c r="W68" s="914"/>
      <c r="X68" s="914"/>
      <c r="Y68" s="914"/>
      <c r="Z68" s="914"/>
      <c r="AA68" s="914">
        <v>576</v>
      </c>
      <c r="AB68" s="914"/>
      <c r="AC68" s="914"/>
      <c r="AD68" s="914"/>
      <c r="AE68" s="914"/>
      <c r="AF68" s="914">
        <v>576</v>
      </c>
      <c r="AG68" s="914"/>
      <c r="AH68" s="914"/>
      <c r="AI68" s="914"/>
      <c r="AJ68" s="914"/>
      <c r="AK68" s="914">
        <v>50</v>
      </c>
      <c r="AL68" s="914"/>
      <c r="AM68" s="914"/>
      <c r="AN68" s="914"/>
      <c r="AO68" s="914"/>
      <c r="AP68" s="914">
        <v>4023</v>
      </c>
      <c r="AQ68" s="914"/>
      <c r="AR68" s="914"/>
      <c r="AS68" s="914"/>
      <c r="AT68" s="914"/>
      <c r="AU68" s="914">
        <v>173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183520</v>
      </c>
      <c r="R69" s="879"/>
      <c r="S69" s="879"/>
      <c r="T69" s="879"/>
      <c r="U69" s="879"/>
      <c r="V69" s="879">
        <v>169130</v>
      </c>
      <c r="W69" s="879"/>
      <c r="X69" s="879"/>
      <c r="Y69" s="879"/>
      <c r="Z69" s="879"/>
      <c r="AA69" s="879">
        <v>14390</v>
      </c>
      <c r="AB69" s="879"/>
      <c r="AC69" s="879"/>
      <c r="AD69" s="879"/>
      <c r="AE69" s="879"/>
      <c r="AF69" s="879">
        <v>43717</v>
      </c>
      <c r="AG69" s="879"/>
      <c r="AH69" s="879"/>
      <c r="AI69" s="879"/>
      <c r="AJ69" s="879"/>
      <c r="AK69" s="879" t="s">
        <v>590</v>
      </c>
      <c r="AL69" s="879"/>
      <c r="AM69" s="879"/>
      <c r="AN69" s="879"/>
      <c r="AO69" s="879"/>
      <c r="AP69" s="879" t="s">
        <v>590</v>
      </c>
      <c r="AQ69" s="879"/>
      <c r="AR69" s="879"/>
      <c r="AS69" s="879"/>
      <c r="AT69" s="879"/>
      <c r="AU69" s="879" t="s">
        <v>590</v>
      </c>
      <c r="AV69" s="879"/>
      <c r="AW69" s="879"/>
      <c r="AX69" s="879"/>
      <c r="AY69" s="879"/>
      <c r="AZ69" s="925" t="s">
        <v>603</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92734</v>
      </c>
      <c r="R70" s="879"/>
      <c r="S70" s="879"/>
      <c r="T70" s="879"/>
      <c r="U70" s="879"/>
      <c r="V70" s="879">
        <v>86360</v>
      </c>
      <c r="W70" s="879"/>
      <c r="X70" s="879"/>
      <c r="Y70" s="879"/>
      <c r="Z70" s="879"/>
      <c r="AA70" s="879">
        <v>6374</v>
      </c>
      <c r="AB70" s="879"/>
      <c r="AC70" s="879"/>
      <c r="AD70" s="879"/>
      <c r="AE70" s="879"/>
      <c r="AF70" s="879">
        <v>6374</v>
      </c>
      <c r="AG70" s="879"/>
      <c r="AH70" s="879"/>
      <c r="AI70" s="879"/>
      <c r="AJ70" s="879"/>
      <c r="AK70" s="879">
        <v>10959</v>
      </c>
      <c r="AL70" s="879"/>
      <c r="AM70" s="879"/>
      <c r="AN70" s="879"/>
      <c r="AO70" s="879"/>
      <c r="AP70" s="879">
        <v>55767</v>
      </c>
      <c r="AQ70" s="879"/>
      <c r="AR70" s="879"/>
      <c r="AS70" s="879"/>
      <c r="AT70" s="879"/>
      <c r="AU70" s="879">
        <v>2454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6959</v>
      </c>
      <c r="R71" s="879"/>
      <c r="S71" s="879"/>
      <c r="T71" s="879"/>
      <c r="U71" s="879"/>
      <c r="V71" s="879">
        <v>6856</v>
      </c>
      <c r="W71" s="879"/>
      <c r="X71" s="879"/>
      <c r="Y71" s="879"/>
      <c r="Z71" s="879"/>
      <c r="AA71" s="879">
        <v>103</v>
      </c>
      <c r="AB71" s="879"/>
      <c r="AC71" s="879"/>
      <c r="AD71" s="879"/>
      <c r="AE71" s="879"/>
      <c r="AF71" s="879">
        <v>103</v>
      </c>
      <c r="AG71" s="879"/>
      <c r="AH71" s="879"/>
      <c r="AI71" s="879"/>
      <c r="AJ71" s="879"/>
      <c r="AK71" s="879">
        <v>2441</v>
      </c>
      <c r="AL71" s="879"/>
      <c r="AM71" s="879"/>
      <c r="AN71" s="879"/>
      <c r="AO71" s="879"/>
      <c r="AP71" s="879" t="s">
        <v>590</v>
      </c>
      <c r="AQ71" s="879"/>
      <c r="AR71" s="879"/>
      <c r="AS71" s="879"/>
      <c r="AT71" s="879"/>
      <c r="AU71" s="879" t="s">
        <v>590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1424517</v>
      </c>
      <c r="R72" s="879"/>
      <c r="S72" s="879"/>
      <c r="T72" s="879"/>
      <c r="U72" s="879"/>
      <c r="V72" s="879">
        <v>1354325</v>
      </c>
      <c r="W72" s="879"/>
      <c r="X72" s="879"/>
      <c r="Y72" s="879"/>
      <c r="Z72" s="879"/>
      <c r="AA72" s="879">
        <v>70191</v>
      </c>
      <c r="AB72" s="879"/>
      <c r="AC72" s="879"/>
      <c r="AD72" s="879"/>
      <c r="AE72" s="879"/>
      <c r="AF72" s="879">
        <v>70191</v>
      </c>
      <c r="AG72" s="879"/>
      <c r="AH72" s="879"/>
      <c r="AI72" s="879"/>
      <c r="AJ72" s="879"/>
      <c r="AK72" s="879">
        <v>20230</v>
      </c>
      <c r="AL72" s="879"/>
      <c r="AM72" s="879"/>
      <c r="AN72" s="879"/>
      <c r="AO72" s="879"/>
      <c r="AP72" s="879" t="s">
        <v>590</v>
      </c>
      <c r="AQ72" s="879"/>
      <c r="AR72" s="879"/>
      <c r="AS72" s="879"/>
      <c r="AT72" s="879"/>
      <c r="AU72" s="879" t="s">
        <v>590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2627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422</v>
      </c>
      <c r="CS102" s="898"/>
      <c r="CT102" s="898"/>
      <c r="CU102" s="898"/>
      <c r="CV102" s="941"/>
      <c r="CW102" s="940">
        <v>622</v>
      </c>
      <c r="CX102" s="898"/>
      <c r="CY102" s="898"/>
      <c r="CZ102" s="898"/>
      <c r="DA102" s="941"/>
      <c r="DB102" s="940">
        <v>7307</v>
      </c>
      <c r="DC102" s="898"/>
      <c r="DD102" s="898"/>
      <c r="DE102" s="898"/>
      <c r="DF102" s="941"/>
      <c r="DG102" s="940">
        <v>17300</v>
      </c>
      <c r="DH102" s="898"/>
      <c r="DI102" s="898"/>
      <c r="DJ102" s="898"/>
      <c r="DK102" s="941"/>
      <c r="DL102" s="940" t="s">
        <v>604</v>
      </c>
      <c r="DM102" s="898"/>
      <c r="DN102" s="898"/>
      <c r="DO102" s="898"/>
      <c r="DP102" s="941"/>
      <c r="DQ102" s="940" t="s">
        <v>604</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305</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305</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305</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3675234</v>
      </c>
      <c r="AB110" s="950"/>
      <c r="AC110" s="950"/>
      <c r="AD110" s="950"/>
      <c r="AE110" s="951"/>
      <c r="AF110" s="952">
        <v>3262555</v>
      </c>
      <c r="AG110" s="950"/>
      <c r="AH110" s="950"/>
      <c r="AI110" s="950"/>
      <c r="AJ110" s="951"/>
      <c r="AK110" s="952">
        <v>3350309</v>
      </c>
      <c r="AL110" s="950"/>
      <c r="AM110" s="950"/>
      <c r="AN110" s="950"/>
      <c r="AO110" s="951"/>
      <c r="AP110" s="953">
        <v>2.1</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57250345</v>
      </c>
      <c r="BR110" s="985"/>
      <c r="BS110" s="985"/>
      <c r="BT110" s="985"/>
      <c r="BU110" s="985"/>
      <c r="BV110" s="985">
        <v>56919330</v>
      </c>
      <c r="BW110" s="985"/>
      <c r="BX110" s="985"/>
      <c r="BY110" s="985"/>
      <c r="BZ110" s="985"/>
      <c r="CA110" s="985">
        <v>56107554</v>
      </c>
      <c r="CB110" s="985"/>
      <c r="CC110" s="985"/>
      <c r="CD110" s="985"/>
      <c r="CE110" s="985"/>
      <c r="CF110" s="999">
        <v>35.5</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409</v>
      </c>
      <c r="DH110" s="985"/>
      <c r="DI110" s="985"/>
      <c r="DJ110" s="985"/>
      <c r="DK110" s="985"/>
      <c r="DL110" s="985" t="s">
        <v>436</v>
      </c>
      <c r="DM110" s="985"/>
      <c r="DN110" s="985"/>
      <c r="DO110" s="985"/>
      <c r="DP110" s="985"/>
      <c r="DQ110" s="985" t="s">
        <v>436</v>
      </c>
      <c r="DR110" s="985"/>
      <c r="DS110" s="985"/>
      <c r="DT110" s="985"/>
      <c r="DU110" s="985"/>
      <c r="DV110" s="986" t="s">
        <v>436</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409</v>
      </c>
      <c r="AB111" s="992"/>
      <c r="AC111" s="992"/>
      <c r="AD111" s="992"/>
      <c r="AE111" s="993"/>
      <c r="AF111" s="994" t="s">
        <v>409</v>
      </c>
      <c r="AG111" s="992"/>
      <c r="AH111" s="992"/>
      <c r="AI111" s="992"/>
      <c r="AJ111" s="993"/>
      <c r="AK111" s="994" t="s">
        <v>409</v>
      </c>
      <c r="AL111" s="992"/>
      <c r="AM111" s="992"/>
      <c r="AN111" s="992"/>
      <c r="AO111" s="993"/>
      <c r="AP111" s="995" t="s">
        <v>409</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21364582</v>
      </c>
      <c r="BR111" s="978"/>
      <c r="BS111" s="978"/>
      <c r="BT111" s="978"/>
      <c r="BU111" s="978"/>
      <c r="BV111" s="978">
        <v>24120066</v>
      </c>
      <c r="BW111" s="978"/>
      <c r="BX111" s="978"/>
      <c r="BY111" s="978"/>
      <c r="BZ111" s="978"/>
      <c r="CA111" s="978">
        <v>28226543</v>
      </c>
      <c r="CB111" s="978"/>
      <c r="CC111" s="978"/>
      <c r="CD111" s="978"/>
      <c r="CE111" s="978"/>
      <c r="CF111" s="972">
        <v>17.899999999999999</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409</v>
      </c>
      <c r="DH111" s="978"/>
      <c r="DI111" s="978"/>
      <c r="DJ111" s="978"/>
      <c r="DK111" s="978"/>
      <c r="DL111" s="978" t="s">
        <v>409</v>
      </c>
      <c r="DM111" s="978"/>
      <c r="DN111" s="978"/>
      <c r="DO111" s="978"/>
      <c r="DP111" s="978"/>
      <c r="DQ111" s="978" t="s">
        <v>409</v>
      </c>
      <c r="DR111" s="978"/>
      <c r="DS111" s="978"/>
      <c r="DT111" s="978"/>
      <c r="DU111" s="978"/>
      <c r="DV111" s="979" t="s">
        <v>409</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537580</v>
      </c>
      <c r="AB112" s="1017"/>
      <c r="AC112" s="1017"/>
      <c r="AD112" s="1017"/>
      <c r="AE112" s="1018"/>
      <c r="AF112" s="1019">
        <v>582313</v>
      </c>
      <c r="AG112" s="1017"/>
      <c r="AH112" s="1017"/>
      <c r="AI112" s="1017"/>
      <c r="AJ112" s="1018"/>
      <c r="AK112" s="1019">
        <v>612413</v>
      </c>
      <c r="AL112" s="1017"/>
      <c r="AM112" s="1017"/>
      <c r="AN112" s="1017"/>
      <c r="AO112" s="1018"/>
      <c r="AP112" s="1020">
        <v>0.4</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737123</v>
      </c>
      <c r="BR112" s="978"/>
      <c r="BS112" s="978"/>
      <c r="BT112" s="978"/>
      <c r="BU112" s="978"/>
      <c r="BV112" s="978">
        <v>615828</v>
      </c>
      <c r="BW112" s="978"/>
      <c r="BX112" s="978"/>
      <c r="BY112" s="978"/>
      <c r="BZ112" s="978"/>
      <c r="CA112" s="978">
        <v>529031</v>
      </c>
      <c r="CB112" s="978"/>
      <c r="CC112" s="978"/>
      <c r="CD112" s="978"/>
      <c r="CE112" s="978"/>
      <c r="CF112" s="972">
        <v>0.3</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436</v>
      </c>
      <c r="DH112" s="978"/>
      <c r="DI112" s="978"/>
      <c r="DJ112" s="978"/>
      <c r="DK112" s="978"/>
      <c r="DL112" s="978" t="s">
        <v>436</v>
      </c>
      <c r="DM112" s="978"/>
      <c r="DN112" s="978"/>
      <c r="DO112" s="978"/>
      <c r="DP112" s="978"/>
      <c r="DQ112" s="978" t="s">
        <v>436</v>
      </c>
      <c r="DR112" s="978"/>
      <c r="DS112" s="978"/>
      <c r="DT112" s="978"/>
      <c r="DU112" s="978"/>
      <c r="DV112" s="979" t="s">
        <v>436</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157522</v>
      </c>
      <c r="AB113" s="992"/>
      <c r="AC113" s="992"/>
      <c r="AD113" s="992"/>
      <c r="AE113" s="993"/>
      <c r="AF113" s="994">
        <v>116068</v>
      </c>
      <c r="AG113" s="992"/>
      <c r="AH113" s="992"/>
      <c r="AI113" s="992"/>
      <c r="AJ113" s="993"/>
      <c r="AK113" s="994">
        <v>93361</v>
      </c>
      <c r="AL113" s="992"/>
      <c r="AM113" s="992"/>
      <c r="AN113" s="992"/>
      <c r="AO113" s="993"/>
      <c r="AP113" s="995">
        <v>0.1</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2223706</v>
      </c>
      <c r="BR113" s="978"/>
      <c r="BS113" s="978"/>
      <c r="BT113" s="978"/>
      <c r="BU113" s="978"/>
      <c r="BV113" s="978">
        <v>2262166</v>
      </c>
      <c r="BW113" s="978"/>
      <c r="BX113" s="978"/>
      <c r="BY113" s="978"/>
      <c r="BZ113" s="978"/>
      <c r="CA113" s="978">
        <v>2626705</v>
      </c>
      <c r="CB113" s="978"/>
      <c r="CC113" s="978"/>
      <c r="CD113" s="978"/>
      <c r="CE113" s="978"/>
      <c r="CF113" s="972">
        <v>1.7</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409</v>
      </c>
      <c r="DM113" s="1017"/>
      <c r="DN113" s="1017"/>
      <c r="DO113" s="1017"/>
      <c r="DP113" s="1018"/>
      <c r="DQ113" s="1019" t="s">
        <v>436</v>
      </c>
      <c r="DR113" s="1017"/>
      <c r="DS113" s="1017"/>
      <c r="DT113" s="1017"/>
      <c r="DU113" s="1018"/>
      <c r="DV113" s="1020" t="s">
        <v>409</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174386</v>
      </c>
      <c r="AB114" s="1017"/>
      <c r="AC114" s="1017"/>
      <c r="AD114" s="1017"/>
      <c r="AE114" s="1018"/>
      <c r="AF114" s="1019">
        <v>180452</v>
      </c>
      <c r="AG114" s="1017"/>
      <c r="AH114" s="1017"/>
      <c r="AI114" s="1017"/>
      <c r="AJ114" s="1018"/>
      <c r="AK114" s="1019">
        <v>199887</v>
      </c>
      <c r="AL114" s="1017"/>
      <c r="AM114" s="1017"/>
      <c r="AN114" s="1017"/>
      <c r="AO114" s="1018"/>
      <c r="AP114" s="1020">
        <v>0.1</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33710673</v>
      </c>
      <c r="BR114" s="978"/>
      <c r="BS114" s="978"/>
      <c r="BT114" s="978"/>
      <c r="BU114" s="978"/>
      <c r="BV114" s="978">
        <v>33873434</v>
      </c>
      <c r="BW114" s="978"/>
      <c r="BX114" s="978"/>
      <c r="BY114" s="978"/>
      <c r="BZ114" s="978"/>
      <c r="CA114" s="978">
        <v>33091605</v>
      </c>
      <c r="CB114" s="978"/>
      <c r="CC114" s="978"/>
      <c r="CD114" s="978"/>
      <c r="CE114" s="978"/>
      <c r="CF114" s="972">
        <v>21</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436</v>
      </c>
      <c r="DH114" s="1017"/>
      <c r="DI114" s="1017"/>
      <c r="DJ114" s="1017"/>
      <c r="DK114" s="1018"/>
      <c r="DL114" s="1019" t="s">
        <v>436</v>
      </c>
      <c r="DM114" s="1017"/>
      <c r="DN114" s="1017"/>
      <c r="DO114" s="1017"/>
      <c r="DP114" s="1018"/>
      <c r="DQ114" s="1019" t="s">
        <v>436</v>
      </c>
      <c r="DR114" s="1017"/>
      <c r="DS114" s="1017"/>
      <c r="DT114" s="1017"/>
      <c r="DU114" s="1018"/>
      <c r="DV114" s="1020" t="s">
        <v>436</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1869219</v>
      </c>
      <c r="AB115" s="992"/>
      <c r="AC115" s="992"/>
      <c r="AD115" s="992"/>
      <c r="AE115" s="993"/>
      <c r="AF115" s="994">
        <v>2345538</v>
      </c>
      <c r="AG115" s="992"/>
      <c r="AH115" s="992"/>
      <c r="AI115" s="992"/>
      <c r="AJ115" s="993"/>
      <c r="AK115" s="994">
        <v>3381400</v>
      </c>
      <c r="AL115" s="992"/>
      <c r="AM115" s="992"/>
      <c r="AN115" s="992"/>
      <c r="AO115" s="993"/>
      <c r="AP115" s="995">
        <v>2.1</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436</v>
      </c>
      <c r="BW115" s="978"/>
      <c r="BX115" s="978"/>
      <c r="BY115" s="978"/>
      <c r="BZ115" s="978"/>
      <c r="CA115" s="978" t="s">
        <v>436</v>
      </c>
      <c r="CB115" s="978"/>
      <c r="CC115" s="978"/>
      <c r="CD115" s="978"/>
      <c r="CE115" s="978"/>
      <c r="CF115" s="972" t="s">
        <v>436</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17486184</v>
      </c>
      <c r="DH115" s="1017"/>
      <c r="DI115" s="1017"/>
      <c r="DJ115" s="1017"/>
      <c r="DK115" s="1018"/>
      <c r="DL115" s="1019">
        <v>21210540</v>
      </c>
      <c r="DM115" s="1017"/>
      <c r="DN115" s="1017"/>
      <c r="DO115" s="1017"/>
      <c r="DP115" s="1018"/>
      <c r="DQ115" s="1019">
        <v>26295563</v>
      </c>
      <c r="DR115" s="1017"/>
      <c r="DS115" s="1017"/>
      <c r="DT115" s="1017"/>
      <c r="DU115" s="1018"/>
      <c r="DV115" s="1020">
        <v>16.600000000000001</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t="s">
        <v>436</v>
      </c>
      <c r="AG116" s="1017"/>
      <c r="AH116" s="1017"/>
      <c r="AI116" s="1017"/>
      <c r="AJ116" s="1018"/>
      <c r="AK116" s="1019" t="s">
        <v>436</v>
      </c>
      <c r="AL116" s="1017"/>
      <c r="AM116" s="1017"/>
      <c r="AN116" s="1017"/>
      <c r="AO116" s="1018"/>
      <c r="AP116" s="1020" t="s">
        <v>436</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436</v>
      </c>
      <c r="BW116" s="978"/>
      <c r="BX116" s="978"/>
      <c r="BY116" s="978"/>
      <c r="BZ116" s="978"/>
      <c r="CA116" s="978" t="s">
        <v>436</v>
      </c>
      <c r="CB116" s="978"/>
      <c r="CC116" s="978"/>
      <c r="CD116" s="978"/>
      <c r="CE116" s="978"/>
      <c r="CF116" s="972" t="s">
        <v>436</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702431</v>
      </c>
      <c r="DH116" s="1017"/>
      <c r="DI116" s="1017"/>
      <c r="DJ116" s="1017"/>
      <c r="DK116" s="1018"/>
      <c r="DL116" s="1019">
        <v>620264</v>
      </c>
      <c r="DM116" s="1017"/>
      <c r="DN116" s="1017"/>
      <c r="DO116" s="1017"/>
      <c r="DP116" s="1018"/>
      <c r="DQ116" s="1019">
        <v>546247</v>
      </c>
      <c r="DR116" s="1017"/>
      <c r="DS116" s="1017"/>
      <c r="DT116" s="1017"/>
      <c r="DU116" s="1018"/>
      <c r="DV116" s="1020">
        <v>0.3</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6413941</v>
      </c>
      <c r="AB117" s="1035"/>
      <c r="AC117" s="1035"/>
      <c r="AD117" s="1035"/>
      <c r="AE117" s="1036"/>
      <c r="AF117" s="1037">
        <v>6486926</v>
      </c>
      <c r="AG117" s="1035"/>
      <c r="AH117" s="1035"/>
      <c r="AI117" s="1035"/>
      <c r="AJ117" s="1036"/>
      <c r="AK117" s="1037">
        <v>7637370</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436</v>
      </c>
      <c r="BR117" s="978"/>
      <c r="BS117" s="978"/>
      <c r="BT117" s="978"/>
      <c r="BU117" s="978"/>
      <c r="BV117" s="978" t="s">
        <v>458</v>
      </c>
      <c r="BW117" s="978"/>
      <c r="BX117" s="978"/>
      <c r="BY117" s="978"/>
      <c r="BZ117" s="978"/>
      <c r="CA117" s="978" t="s">
        <v>436</v>
      </c>
      <c r="CB117" s="978"/>
      <c r="CC117" s="978"/>
      <c r="CD117" s="978"/>
      <c r="CE117" s="978"/>
      <c r="CF117" s="972" t="s">
        <v>459</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461</v>
      </c>
      <c r="DH117" s="1017"/>
      <c r="DI117" s="1017"/>
      <c r="DJ117" s="1017"/>
      <c r="DK117" s="1018"/>
      <c r="DL117" s="1019" t="s">
        <v>461</v>
      </c>
      <c r="DM117" s="1017"/>
      <c r="DN117" s="1017"/>
      <c r="DO117" s="1017"/>
      <c r="DP117" s="1018"/>
      <c r="DQ117" s="1019" t="s">
        <v>462</v>
      </c>
      <c r="DR117" s="1017"/>
      <c r="DS117" s="1017"/>
      <c r="DT117" s="1017"/>
      <c r="DU117" s="1018"/>
      <c r="DV117" s="1020" t="s">
        <v>436</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305</v>
      </c>
      <c r="AL118" s="943"/>
      <c r="AM118" s="943"/>
      <c r="AN118" s="943"/>
      <c r="AO118" s="944"/>
      <c r="AP118" s="1029" t="s">
        <v>430</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461</v>
      </c>
      <c r="BR118" s="1056"/>
      <c r="BS118" s="1056"/>
      <c r="BT118" s="1056"/>
      <c r="BU118" s="1056"/>
      <c r="BV118" s="1056" t="s">
        <v>436</v>
      </c>
      <c r="BW118" s="1056"/>
      <c r="BX118" s="1056"/>
      <c r="BY118" s="1056"/>
      <c r="BZ118" s="1056"/>
      <c r="CA118" s="1056" t="s">
        <v>464</v>
      </c>
      <c r="CB118" s="1056"/>
      <c r="CC118" s="1056"/>
      <c r="CD118" s="1056"/>
      <c r="CE118" s="1056"/>
      <c r="CF118" s="972" t="s">
        <v>436</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461</v>
      </c>
      <c r="DH118" s="1017"/>
      <c r="DI118" s="1017"/>
      <c r="DJ118" s="1017"/>
      <c r="DK118" s="1018"/>
      <c r="DL118" s="1019" t="s">
        <v>461</v>
      </c>
      <c r="DM118" s="1017"/>
      <c r="DN118" s="1017"/>
      <c r="DO118" s="1017"/>
      <c r="DP118" s="1018"/>
      <c r="DQ118" s="1019" t="s">
        <v>464</v>
      </c>
      <c r="DR118" s="1017"/>
      <c r="DS118" s="1017"/>
      <c r="DT118" s="1017"/>
      <c r="DU118" s="1018"/>
      <c r="DV118" s="1020" t="s">
        <v>461</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466</v>
      </c>
      <c r="AB119" s="950"/>
      <c r="AC119" s="950"/>
      <c r="AD119" s="950"/>
      <c r="AE119" s="951"/>
      <c r="AF119" s="952" t="s">
        <v>406</v>
      </c>
      <c r="AG119" s="950"/>
      <c r="AH119" s="950"/>
      <c r="AI119" s="950"/>
      <c r="AJ119" s="951"/>
      <c r="AK119" s="952" t="s">
        <v>466</v>
      </c>
      <c r="AL119" s="950"/>
      <c r="AM119" s="950"/>
      <c r="AN119" s="950"/>
      <c r="AO119" s="951"/>
      <c r="AP119" s="953" t="s">
        <v>467</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468</v>
      </c>
      <c r="BP119" s="1064"/>
      <c r="BQ119" s="1055">
        <v>115286429</v>
      </c>
      <c r="BR119" s="1056"/>
      <c r="BS119" s="1056"/>
      <c r="BT119" s="1056"/>
      <c r="BU119" s="1056"/>
      <c r="BV119" s="1056">
        <v>117790824</v>
      </c>
      <c r="BW119" s="1056"/>
      <c r="BX119" s="1056"/>
      <c r="BY119" s="1056"/>
      <c r="BZ119" s="1056"/>
      <c r="CA119" s="1056">
        <v>120581438</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3175967</v>
      </c>
      <c r="DH119" s="1042"/>
      <c r="DI119" s="1042"/>
      <c r="DJ119" s="1042"/>
      <c r="DK119" s="1043"/>
      <c r="DL119" s="1041">
        <v>2289262</v>
      </c>
      <c r="DM119" s="1042"/>
      <c r="DN119" s="1042"/>
      <c r="DO119" s="1042"/>
      <c r="DP119" s="1043"/>
      <c r="DQ119" s="1041">
        <v>1384733</v>
      </c>
      <c r="DR119" s="1042"/>
      <c r="DS119" s="1042"/>
      <c r="DT119" s="1042"/>
      <c r="DU119" s="1043"/>
      <c r="DV119" s="1044">
        <v>0.9</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466</v>
      </c>
      <c r="AB120" s="1017"/>
      <c r="AC120" s="1017"/>
      <c r="AD120" s="1017"/>
      <c r="AE120" s="1018"/>
      <c r="AF120" s="1019" t="s">
        <v>470</v>
      </c>
      <c r="AG120" s="1017"/>
      <c r="AH120" s="1017"/>
      <c r="AI120" s="1017"/>
      <c r="AJ120" s="1018"/>
      <c r="AK120" s="1019" t="s">
        <v>462</v>
      </c>
      <c r="AL120" s="1017"/>
      <c r="AM120" s="1017"/>
      <c r="AN120" s="1017"/>
      <c r="AO120" s="1018"/>
      <c r="AP120" s="1020" t="s">
        <v>436</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100430125</v>
      </c>
      <c r="BR120" s="985"/>
      <c r="BS120" s="985"/>
      <c r="BT120" s="985"/>
      <c r="BU120" s="985"/>
      <c r="BV120" s="985">
        <v>108583562</v>
      </c>
      <c r="BW120" s="985"/>
      <c r="BX120" s="985"/>
      <c r="BY120" s="985"/>
      <c r="BZ120" s="985"/>
      <c r="CA120" s="985">
        <v>106984293</v>
      </c>
      <c r="CB120" s="985"/>
      <c r="CC120" s="985"/>
      <c r="CD120" s="985"/>
      <c r="CE120" s="985"/>
      <c r="CF120" s="999">
        <v>67.7</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553127</v>
      </c>
      <c r="DH120" s="985"/>
      <c r="DI120" s="985"/>
      <c r="DJ120" s="985"/>
      <c r="DK120" s="985"/>
      <c r="DL120" s="985">
        <v>553127</v>
      </c>
      <c r="DM120" s="985"/>
      <c r="DN120" s="985"/>
      <c r="DO120" s="985"/>
      <c r="DP120" s="985"/>
      <c r="DQ120" s="985">
        <v>477160</v>
      </c>
      <c r="DR120" s="985"/>
      <c r="DS120" s="985"/>
      <c r="DT120" s="985"/>
      <c r="DU120" s="985"/>
      <c r="DV120" s="986">
        <v>0.3</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464</v>
      </c>
      <c r="AB121" s="1017"/>
      <c r="AC121" s="1017"/>
      <c r="AD121" s="1017"/>
      <c r="AE121" s="1018"/>
      <c r="AF121" s="1019" t="s">
        <v>464</v>
      </c>
      <c r="AG121" s="1017"/>
      <c r="AH121" s="1017"/>
      <c r="AI121" s="1017"/>
      <c r="AJ121" s="1018"/>
      <c r="AK121" s="1019" t="s">
        <v>464</v>
      </c>
      <c r="AL121" s="1017"/>
      <c r="AM121" s="1017"/>
      <c r="AN121" s="1017"/>
      <c r="AO121" s="1018"/>
      <c r="AP121" s="1020" t="s">
        <v>466</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4711631</v>
      </c>
      <c r="BR121" s="978"/>
      <c r="BS121" s="978"/>
      <c r="BT121" s="978"/>
      <c r="BU121" s="978"/>
      <c r="BV121" s="978">
        <v>5659795</v>
      </c>
      <c r="BW121" s="978"/>
      <c r="BX121" s="978"/>
      <c r="BY121" s="978"/>
      <c r="BZ121" s="978"/>
      <c r="CA121" s="978">
        <v>7306609</v>
      </c>
      <c r="CB121" s="978"/>
      <c r="CC121" s="978"/>
      <c r="CD121" s="978"/>
      <c r="CE121" s="978"/>
      <c r="CF121" s="972">
        <v>4.5999999999999996</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183996</v>
      </c>
      <c r="DH121" s="978"/>
      <c r="DI121" s="978"/>
      <c r="DJ121" s="978"/>
      <c r="DK121" s="978"/>
      <c r="DL121" s="978">
        <v>183996</v>
      </c>
      <c r="DM121" s="978"/>
      <c r="DN121" s="978"/>
      <c r="DO121" s="978"/>
      <c r="DP121" s="978"/>
      <c r="DQ121" s="978">
        <v>51871</v>
      </c>
      <c r="DR121" s="978"/>
      <c r="DS121" s="978"/>
      <c r="DT121" s="978"/>
      <c r="DU121" s="978"/>
      <c r="DV121" s="979">
        <v>0</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436</v>
      </c>
      <c r="AB122" s="1017"/>
      <c r="AC122" s="1017"/>
      <c r="AD122" s="1017"/>
      <c r="AE122" s="1018"/>
      <c r="AF122" s="1019" t="s">
        <v>464</v>
      </c>
      <c r="AG122" s="1017"/>
      <c r="AH122" s="1017"/>
      <c r="AI122" s="1017"/>
      <c r="AJ122" s="1018"/>
      <c r="AK122" s="1019" t="s">
        <v>459</v>
      </c>
      <c r="AL122" s="1017"/>
      <c r="AM122" s="1017"/>
      <c r="AN122" s="1017"/>
      <c r="AO122" s="1018"/>
      <c r="AP122" s="1020" t="s">
        <v>464</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113240988</v>
      </c>
      <c r="BR122" s="1056"/>
      <c r="BS122" s="1056"/>
      <c r="BT122" s="1056"/>
      <c r="BU122" s="1056"/>
      <c r="BV122" s="1056">
        <v>103218532</v>
      </c>
      <c r="BW122" s="1056"/>
      <c r="BX122" s="1056"/>
      <c r="BY122" s="1056"/>
      <c r="BZ122" s="1056"/>
      <c r="CA122" s="1056">
        <v>96596586</v>
      </c>
      <c r="CB122" s="1056"/>
      <c r="CC122" s="1056"/>
      <c r="CD122" s="1056"/>
      <c r="CE122" s="1056"/>
      <c r="CF122" s="1076">
        <v>61.2</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t="s">
        <v>459</v>
      </c>
      <c r="DH122" s="978"/>
      <c r="DI122" s="978"/>
      <c r="DJ122" s="978"/>
      <c r="DK122" s="978"/>
      <c r="DL122" s="978" t="s">
        <v>467</v>
      </c>
      <c r="DM122" s="978"/>
      <c r="DN122" s="978"/>
      <c r="DO122" s="978"/>
      <c r="DP122" s="978"/>
      <c r="DQ122" s="978" t="s">
        <v>436</v>
      </c>
      <c r="DR122" s="978"/>
      <c r="DS122" s="978"/>
      <c r="DT122" s="978"/>
      <c r="DU122" s="978"/>
      <c r="DV122" s="979" t="s">
        <v>459</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125275</v>
      </c>
      <c r="AB123" s="1017"/>
      <c r="AC123" s="1017"/>
      <c r="AD123" s="1017"/>
      <c r="AE123" s="1018"/>
      <c r="AF123" s="1019">
        <v>82167</v>
      </c>
      <c r="AG123" s="1017"/>
      <c r="AH123" s="1017"/>
      <c r="AI123" s="1017"/>
      <c r="AJ123" s="1018"/>
      <c r="AK123" s="1019">
        <v>74017</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480</v>
      </c>
      <c r="BP123" s="1064"/>
      <c r="BQ123" s="1123">
        <v>218382744</v>
      </c>
      <c r="BR123" s="1124"/>
      <c r="BS123" s="1124"/>
      <c r="BT123" s="1124"/>
      <c r="BU123" s="1124"/>
      <c r="BV123" s="1124">
        <v>217461889</v>
      </c>
      <c r="BW123" s="1124"/>
      <c r="BX123" s="1124"/>
      <c r="BY123" s="1124"/>
      <c r="BZ123" s="1124"/>
      <c r="CA123" s="1124">
        <v>210887488</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t="s">
        <v>482</v>
      </c>
      <c r="DH123" s="1017"/>
      <c r="DI123" s="1017"/>
      <c r="DJ123" s="1017"/>
      <c r="DK123" s="1018"/>
      <c r="DL123" s="1019" t="s">
        <v>406</v>
      </c>
      <c r="DM123" s="1017"/>
      <c r="DN123" s="1017"/>
      <c r="DO123" s="1017"/>
      <c r="DP123" s="1018"/>
      <c r="DQ123" s="1019" t="s">
        <v>459</v>
      </c>
      <c r="DR123" s="1017"/>
      <c r="DS123" s="1017"/>
      <c r="DT123" s="1017"/>
      <c r="DU123" s="1018"/>
      <c r="DV123" s="1020" t="s">
        <v>459</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436</v>
      </c>
      <c r="AB124" s="1017"/>
      <c r="AC124" s="1017"/>
      <c r="AD124" s="1017"/>
      <c r="AE124" s="1018"/>
      <c r="AF124" s="1019" t="s">
        <v>464</v>
      </c>
      <c r="AG124" s="1017"/>
      <c r="AH124" s="1017"/>
      <c r="AI124" s="1017"/>
      <c r="AJ124" s="1018"/>
      <c r="AK124" s="1019" t="s">
        <v>459</v>
      </c>
      <c r="AL124" s="1017"/>
      <c r="AM124" s="1017"/>
      <c r="AN124" s="1017"/>
      <c r="AO124" s="1018"/>
      <c r="AP124" s="1020" t="s">
        <v>464</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464</v>
      </c>
      <c r="BR124" s="1086"/>
      <c r="BS124" s="1086"/>
      <c r="BT124" s="1086"/>
      <c r="BU124" s="1086"/>
      <c r="BV124" s="1086" t="s">
        <v>436</v>
      </c>
      <c r="BW124" s="1086"/>
      <c r="BX124" s="1086"/>
      <c r="BY124" s="1086"/>
      <c r="BZ124" s="1086"/>
      <c r="CA124" s="1086" t="s">
        <v>459</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t="s">
        <v>485</v>
      </c>
      <c r="DH124" s="1042"/>
      <c r="DI124" s="1042"/>
      <c r="DJ124" s="1042"/>
      <c r="DK124" s="1043"/>
      <c r="DL124" s="1041" t="s">
        <v>436</v>
      </c>
      <c r="DM124" s="1042"/>
      <c r="DN124" s="1042"/>
      <c r="DO124" s="1042"/>
      <c r="DP124" s="1043"/>
      <c r="DQ124" s="1041" t="s">
        <v>462</v>
      </c>
      <c r="DR124" s="1042"/>
      <c r="DS124" s="1042"/>
      <c r="DT124" s="1042"/>
      <c r="DU124" s="1043"/>
      <c r="DV124" s="1044" t="s">
        <v>467</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406</v>
      </c>
      <c r="AB125" s="1017"/>
      <c r="AC125" s="1017"/>
      <c r="AD125" s="1017"/>
      <c r="AE125" s="1018"/>
      <c r="AF125" s="1019" t="s">
        <v>436</v>
      </c>
      <c r="AG125" s="1017"/>
      <c r="AH125" s="1017"/>
      <c r="AI125" s="1017"/>
      <c r="AJ125" s="1018"/>
      <c r="AK125" s="1019" t="s">
        <v>459</v>
      </c>
      <c r="AL125" s="1017"/>
      <c r="AM125" s="1017"/>
      <c r="AN125" s="1017"/>
      <c r="AO125" s="1018"/>
      <c r="AP125" s="1020" t="s">
        <v>464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462</v>
      </c>
      <c r="DH125" s="985"/>
      <c r="DI125" s="985"/>
      <c r="DJ125" s="985"/>
      <c r="DK125" s="985"/>
      <c r="DL125" s="985" t="s">
        <v>464</v>
      </c>
      <c r="DM125" s="985"/>
      <c r="DN125" s="985"/>
      <c r="DO125" s="985"/>
      <c r="DP125" s="985"/>
      <c r="DQ125" s="985" t="s">
        <v>464</v>
      </c>
      <c r="DR125" s="985"/>
      <c r="DS125" s="985"/>
      <c r="DT125" s="985"/>
      <c r="DU125" s="985"/>
      <c r="DV125" s="986" t="s">
        <v>482</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1724708</v>
      </c>
      <c r="AB126" s="1017"/>
      <c r="AC126" s="1017"/>
      <c r="AD126" s="1017"/>
      <c r="AE126" s="1018"/>
      <c r="AF126" s="1019">
        <v>2250301</v>
      </c>
      <c r="AG126" s="1017"/>
      <c r="AH126" s="1017"/>
      <c r="AI126" s="1017"/>
      <c r="AJ126" s="1018"/>
      <c r="AK126" s="1019">
        <v>3287848</v>
      </c>
      <c r="AL126" s="1017"/>
      <c r="AM126" s="1017"/>
      <c r="AN126" s="1017"/>
      <c r="AO126" s="1018"/>
      <c r="AP126" s="1020">
        <v>2.1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467</v>
      </c>
      <c r="DM126" s="978"/>
      <c r="DN126" s="978"/>
      <c r="DO126" s="978"/>
      <c r="DP126" s="978"/>
      <c r="DQ126" s="978" t="s">
        <v>462</v>
      </c>
      <c r="DR126" s="978"/>
      <c r="DS126" s="978"/>
      <c r="DT126" s="978"/>
      <c r="DU126" s="978"/>
      <c r="DV126" s="979" t="s">
        <v>489</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19236</v>
      </c>
      <c r="AB127" s="1017"/>
      <c r="AC127" s="1017"/>
      <c r="AD127" s="1017"/>
      <c r="AE127" s="1018"/>
      <c r="AF127" s="1019">
        <v>13070</v>
      </c>
      <c r="AG127" s="1017"/>
      <c r="AH127" s="1017"/>
      <c r="AI127" s="1017"/>
      <c r="AJ127" s="1018"/>
      <c r="AK127" s="1019">
        <v>19535</v>
      </c>
      <c r="AL127" s="1017"/>
      <c r="AM127" s="1017"/>
      <c r="AN127" s="1017"/>
      <c r="AO127" s="1018"/>
      <c r="AP127" s="1020">
        <v>0</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485</v>
      </c>
      <c r="DH127" s="978"/>
      <c r="DI127" s="978"/>
      <c r="DJ127" s="978"/>
      <c r="DK127" s="978"/>
      <c r="DL127" s="978" t="s">
        <v>464</v>
      </c>
      <c r="DM127" s="978"/>
      <c r="DN127" s="978"/>
      <c r="DO127" s="978"/>
      <c r="DP127" s="978"/>
      <c r="DQ127" s="978" t="s">
        <v>464</v>
      </c>
      <c r="DR127" s="978"/>
      <c r="DS127" s="978"/>
      <c r="DT127" s="978"/>
      <c r="DU127" s="978"/>
      <c r="DV127" s="979" t="s">
        <v>464</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t="s">
        <v>436</v>
      </c>
      <c r="AB128" s="1106"/>
      <c r="AC128" s="1106"/>
      <c r="AD128" s="1106"/>
      <c r="AE128" s="1107"/>
      <c r="AF128" s="1108" t="s">
        <v>436</v>
      </c>
      <c r="AG128" s="1106"/>
      <c r="AH128" s="1106"/>
      <c r="AI128" s="1106"/>
      <c r="AJ128" s="1107"/>
      <c r="AK128" s="1108" t="s">
        <v>464</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464</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406</v>
      </c>
      <c r="DH128" s="1098"/>
      <c r="DI128" s="1098"/>
      <c r="DJ128" s="1098"/>
      <c r="DK128" s="1098"/>
      <c r="DL128" s="1098" t="s">
        <v>489</v>
      </c>
      <c r="DM128" s="1098"/>
      <c r="DN128" s="1098"/>
      <c r="DO128" s="1098"/>
      <c r="DP128" s="1098"/>
      <c r="DQ128" s="1098" t="s">
        <v>464</v>
      </c>
      <c r="DR128" s="1098"/>
      <c r="DS128" s="1098"/>
      <c r="DT128" s="1098"/>
      <c r="DU128" s="1098"/>
      <c r="DV128" s="1099" t="s">
        <v>464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166926263</v>
      </c>
      <c r="AB129" s="1017"/>
      <c r="AC129" s="1017"/>
      <c r="AD129" s="1017"/>
      <c r="AE129" s="1018"/>
      <c r="AF129" s="1019">
        <v>174410652</v>
      </c>
      <c r="AG129" s="1017"/>
      <c r="AH129" s="1017"/>
      <c r="AI129" s="1017"/>
      <c r="AJ129" s="1018"/>
      <c r="AK129" s="1019">
        <v>169566390</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436</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12034863</v>
      </c>
      <c r="AB130" s="1017"/>
      <c r="AC130" s="1017"/>
      <c r="AD130" s="1017"/>
      <c r="AE130" s="1018"/>
      <c r="AF130" s="1019">
        <v>11766517</v>
      </c>
      <c r="AG130" s="1017"/>
      <c r="AH130" s="1017"/>
      <c r="AI130" s="1017"/>
      <c r="AJ130" s="1018"/>
      <c r="AK130" s="1019">
        <v>11626775</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-3.1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154891400</v>
      </c>
      <c r="AB131" s="1042"/>
      <c r="AC131" s="1042"/>
      <c r="AD131" s="1042"/>
      <c r="AE131" s="1043"/>
      <c r="AF131" s="1041">
        <v>162644135</v>
      </c>
      <c r="AG131" s="1042"/>
      <c r="AH131" s="1042"/>
      <c r="AI131" s="1042"/>
      <c r="AJ131" s="1043"/>
      <c r="AK131" s="1041">
        <v>157939615</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t="s">
        <v>436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-3.6289438920000001</v>
      </c>
      <c r="AB132" s="1158"/>
      <c r="AC132" s="1158"/>
      <c r="AD132" s="1158"/>
      <c r="AE132" s="1159"/>
      <c r="AF132" s="1160">
        <v>-3.246099836</v>
      </c>
      <c r="AG132" s="1158"/>
      <c r="AH132" s="1158"/>
      <c r="AI132" s="1158"/>
      <c r="AJ132" s="1159"/>
      <c r="AK132" s="1160">
        <v>-2.525905233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-4</v>
      </c>
      <c r="AB133" s="1141"/>
      <c r="AC133" s="1141"/>
      <c r="AD133" s="1141"/>
      <c r="AE133" s="1142"/>
      <c r="AF133" s="1140">
        <v>-3.6</v>
      </c>
      <c r="AG133" s="1141"/>
      <c r="AH133" s="1141"/>
      <c r="AI133" s="1141"/>
      <c r="AJ133" s="1142"/>
      <c r="AK133" s="1140">
        <v>-3.1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waiMxS4ZhKlUBRfG/CW9Io+BZ8tAeE0qB44EzKd9e4jDLLcczwB5BR5F+HybTaXMba1eHOG1pL+AehOUMfUvw==" saltValue="I+ejRDpNyLEtmDQaEmED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DD74" sqref="DD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rrm+TuMzcl+lBGEhWpvgzvLwnue2gUnEQ6qlw3dXCcTnT8t8ZbIChMJr4ZXGdWuWvBXa/YbnHiBsj4P8CcuQA==" saltValue="1msV3Sg+Gk8iMs3YpyMS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E9TEkEaiwTKy1EK1XKtBFP4JccY/yVx0g72fPZ0khleVZ+z1kFZjC8nENnIvb8QG7FjidG67qwHweD6y5yNWQ==" saltValue="WNvGmsbz2OiLXMIbK7FEa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R25" sqref="AR2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44653162</v>
      </c>
      <c r="AP9" s="314">
        <v>60334</v>
      </c>
      <c r="AQ9" s="315">
        <v>64942</v>
      </c>
      <c r="AR9" s="316">
        <v>-7.1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528385</v>
      </c>
      <c r="AP10" s="317">
        <v>714</v>
      </c>
      <c r="AQ10" s="318">
        <v>879</v>
      </c>
      <c r="AR10" s="319">
        <v>-18.8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t="s">
        <v>521</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2114562</v>
      </c>
      <c r="AP13" s="317">
        <v>2857</v>
      </c>
      <c r="AQ13" s="318">
        <v>2352</v>
      </c>
      <c r="AR13" s="319">
        <v>21.5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1051434</v>
      </c>
      <c r="AP14" s="317">
        <v>1421</v>
      </c>
      <c r="AQ14" s="318">
        <v>1462</v>
      </c>
      <c r="AR14" s="319">
        <v>-2.8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-3514637</v>
      </c>
      <c r="AP15" s="317">
        <v>-4749</v>
      </c>
      <c r="AQ15" s="318">
        <v>-4941</v>
      </c>
      <c r="AR15" s="319">
        <v>-3.9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44832906</v>
      </c>
      <c r="AP16" s="317">
        <v>60577</v>
      </c>
      <c r="AQ16" s="318">
        <v>64694</v>
      </c>
      <c r="AR16" s="319">
        <v>-6.4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5.8</v>
      </c>
      <c r="AP21" s="331">
        <v>6.27</v>
      </c>
      <c r="AQ21" s="332">
        <v>-0.47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99.6</v>
      </c>
      <c r="AP22" s="336">
        <v>98.9</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3350309</v>
      </c>
      <c r="AP32" s="345">
        <v>4527</v>
      </c>
      <c r="AQ32" s="346">
        <v>4470</v>
      </c>
      <c r="AR32" s="347">
        <v>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v>612413</v>
      </c>
      <c r="AP34" s="345">
        <v>827</v>
      </c>
      <c r="AQ34" s="346">
        <v>430</v>
      </c>
      <c r="AR34" s="347">
        <v>92.3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93361</v>
      </c>
      <c r="AP35" s="345">
        <v>126</v>
      </c>
      <c r="AQ35" s="346">
        <v>25</v>
      </c>
      <c r="AR35" s="347">
        <v>404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199887</v>
      </c>
      <c r="AP36" s="345">
        <v>270</v>
      </c>
      <c r="AQ36" s="346">
        <v>317</v>
      </c>
      <c r="AR36" s="347">
        <v>-14.8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3381400</v>
      </c>
      <c r="AP37" s="345">
        <v>4569</v>
      </c>
      <c r="AQ37" s="346">
        <v>2439</v>
      </c>
      <c r="AR37" s="347">
        <v>87.3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521</v>
      </c>
      <c r="AP38" s="348" t="s">
        <v>521</v>
      </c>
      <c r="AQ38" s="349" t="s">
        <v>521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t="s">
        <v>521</v>
      </c>
      <c r="AP39" s="345" t="s">
        <v>521</v>
      </c>
      <c r="AQ39" s="346">
        <v>-17</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-11626775</v>
      </c>
      <c r="AP40" s="345">
        <v>-15710</v>
      </c>
      <c r="AQ40" s="346">
        <v>-15313</v>
      </c>
      <c r="AR40" s="347">
        <v>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-3989405</v>
      </c>
      <c r="AP41" s="345">
        <v>-5390</v>
      </c>
      <c r="AQ41" s="346">
        <v>-7650</v>
      </c>
      <c r="AR41" s="347">
        <v>-29.5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28929008</v>
      </c>
      <c r="AN51" s="367">
        <v>39973</v>
      </c>
      <c r="AO51" s="368">
        <v>45.7</v>
      </c>
      <c r="AP51" s="369">
        <v>51565</v>
      </c>
      <c r="AQ51" s="370">
        <v>17.8</v>
      </c>
      <c r="AR51" s="371">
        <v>27.9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20431322</v>
      </c>
      <c r="AN52" s="375">
        <v>28231</v>
      </c>
      <c r="AO52" s="376">
        <v>29</v>
      </c>
      <c r="AP52" s="377">
        <v>35359</v>
      </c>
      <c r="AQ52" s="378">
        <v>16.5</v>
      </c>
      <c r="AR52" s="379">
        <v>12.5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20335872</v>
      </c>
      <c r="AN53" s="367">
        <v>27916</v>
      </c>
      <c r="AO53" s="368">
        <v>-30.2</v>
      </c>
      <c r="AP53" s="369">
        <v>46686</v>
      </c>
      <c r="AQ53" s="370">
        <v>-9.5</v>
      </c>
      <c r="AR53" s="371">
        <v>-20.7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16531572</v>
      </c>
      <c r="AN54" s="375">
        <v>22693</v>
      </c>
      <c r="AO54" s="376">
        <v>-19.600000000000001</v>
      </c>
      <c r="AP54" s="377">
        <v>32595</v>
      </c>
      <c r="AQ54" s="378">
        <v>-7.8</v>
      </c>
      <c r="AR54" s="379">
        <v>-11.8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28754084</v>
      </c>
      <c r="AN55" s="367">
        <v>39258</v>
      </c>
      <c r="AO55" s="368">
        <v>40.6</v>
      </c>
      <c r="AP55" s="369">
        <v>49796</v>
      </c>
      <c r="AQ55" s="370">
        <v>6.7</v>
      </c>
      <c r="AR55" s="371">
        <v>33.9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23915674</v>
      </c>
      <c r="AN56" s="375">
        <v>32652</v>
      </c>
      <c r="AO56" s="376">
        <v>43.9</v>
      </c>
      <c r="AP56" s="377">
        <v>37281</v>
      </c>
      <c r="AQ56" s="378">
        <v>14.4</v>
      </c>
      <c r="AR56" s="379">
        <v>29.5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27081727</v>
      </c>
      <c r="AN57" s="367">
        <v>36625</v>
      </c>
      <c r="AO57" s="368">
        <v>-6.7</v>
      </c>
      <c r="AP57" s="369">
        <v>51681</v>
      </c>
      <c r="AQ57" s="370">
        <v>3.8</v>
      </c>
      <c r="AR57" s="371">
        <v>-10.5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24200871</v>
      </c>
      <c r="AN58" s="375">
        <v>32729</v>
      </c>
      <c r="AO58" s="376">
        <v>0.2</v>
      </c>
      <c r="AP58" s="377">
        <v>37226</v>
      </c>
      <c r="AQ58" s="378">
        <v>-0.1</v>
      </c>
      <c r="AR58" s="379">
        <v>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26452053</v>
      </c>
      <c r="AN59" s="367">
        <v>35741</v>
      </c>
      <c r="AO59" s="368">
        <v>-2.4</v>
      </c>
      <c r="AP59" s="369">
        <v>50465</v>
      </c>
      <c r="AQ59" s="370">
        <v>-2.4</v>
      </c>
      <c r="AR59" s="371">
        <v>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21238249</v>
      </c>
      <c r="AN60" s="375">
        <v>28696</v>
      </c>
      <c r="AO60" s="376">
        <v>-12.3</v>
      </c>
      <c r="AP60" s="377">
        <v>34193</v>
      </c>
      <c r="AQ60" s="378">
        <v>-8.1</v>
      </c>
      <c r="AR60" s="379">
        <v>-4.2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26310549</v>
      </c>
      <c r="AN61" s="382">
        <v>35903</v>
      </c>
      <c r="AO61" s="383">
        <v>9.4</v>
      </c>
      <c r="AP61" s="384">
        <v>50039</v>
      </c>
      <c r="AQ61" s="385">
        <v>3.3</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21263538</v>
      </c>
      <c r="AN62" s="375">
        <v>29000</v>
      </c>
      <c r="AO62" s="376">
        <v>8.1999999999999993</v>
      </c>
      <c r="AP62" s="377">
        <v>35331</v>
      </c>
      <c r="AQ62" s="378">
        <v>3</v>
      </c>
      <c r="AR62" s="379">
        <v>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umXqwddjXM2ppl67EmQS2To98k1hfSEIdkMKlpskyDAZNX96u8dz4aklvqsEVYPG5zd+2md1GFJUNS3zOoskw==" saltValue="y/6xmVVHPanPdpCavuWu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103" sqref="AF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4JHjYEbAw6ki7OSbTHxyRtWfuIWM64uetIVHv1AENj49iCzr9IwKPUwaDb3Xdf2IFuRc8EVKBc9QwX+wD1MuWA==" saltValue="1bqjmtyrtuh+Id5WFGLw4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100" sqref="AE10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btuLSGp553kI1be+pQDjPLrK1WHKdqPaDpNIApGw942XBegXYud99D+Ol7NPUk0fQosoWqtQJtvcUERte3mmFg==" saltValue="zXPG8ccz9bWucgLTTOCB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23.12</v>
      </c>
      <c r="G47" s="12">
        <v>25.72</v>
      </c>
      <c r="H47" s="12">
        <v>25.83</v>
      </c>
      <c r="I47" s="12">
        <v>26.19</v>
      </c>
      <c r="J47" s="13">
        <v>25.92</v>
      </c>
    </row>
    <row r="48" spans="2:10" ht="57.75" customHeight="1" x14ac:dyDescent="0.15">
      <c r="B48" s="14"/>
      <c r="C48" s="1202" t="s">
        <v>4</v>
      </c>
      <c r="D48" s="1202"/>
      <c r="E48" s="1203"/>
      <c r="F48" s="15">
        <v>4.3899999999999997</v>
      </c>
      <c r="G48" s="16">
        <v>5</v>
      </c>
      <c r="H48" s="16">
        <v>3.67</v>
      </c>
      <c r="I48" s="16">
        <v>3.29</v>
      </c>
      <c r="J48" s="17">
        <v>5.13</v>
      </c>
    </row>
    <row r="49" spans="2:10" ht="57.75" customHeight="1" thickBot="1" x14ac:dyDescent="0.2">
      <c r="B49" s="18"/>
      <c r="C49" s="1204" t="s">
        <v>5</v>
      </c>
      <c r="D49" s="1204"/>
      <c r="E49" s="1205"/>
      <c r="F49" s="19">
        <v>1.31</v>
      </c>
      <c r="G49" s="20">
        <v>0.56000000000000005</v>
      </c>
      <c r="H49" s="20" t="s">
        <v>568</v>
      </c>
      <c r="I49" s="20" t="s">
        <v>569</v>
      </c>
      <c r="J49" s="21" t="s">
        <v>570</v>
      </c>
    </row>
    <row r="50" spans="2:10" ht="13.5" customHeight="1" x14ac:dyDescent="0.15"/>
  </sheetData>
  <sheetProtection algorithmName="SHA-512" hashValue="swTEa5zYrbn+JFeAzYYAB+d1wyEmDUjm6qUZ0u5NGS2max6BTfa1zhemx/4WnhYGQBW0VApaluQzfbDYzEPlMw==" saltValue="faELAgA5XRBFGhugQOZo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練馬区</cp:lastModifiedBy>
  <cp:lastPrinted>2022-03-09T03:39:05Z</cp:lastPrinted>
  <dcterms:created xsi:type="dcterms:W3CDTF">2022-02-02T04:31:34Z</dcterms:created>
  <dcterms:modified xsi:type="dcterms:W3CDTF">2022-04-14T01:21:44Z</dcterms:modified>
  <cp:category/>
</cp:coreProperties>
</file>