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75" windowWidth="11010" windowHeight="4485" tabRatio="698" activeTab="0"/>
  </bookViews>
  <sheets>
    <sheet name="利用状況" sheetId="1" r:id="rId1"/>
  </sheets>
  <definedNames/>
  <calcPr fullCalcOnLoad="1"/>
</workbook>
</file>

<file path=xl/sharedStrings.xml><?xml version="1.0" encoding="utf-8"?>
<sst xmlns="http://schemas.openxmlformats.org/spreadsheetml/2006/main" count="91" uniqueCount="60">
  <si>
    <t>雑誌</t>
  </si>
  <si>
    <t>光が丘</t>
  </si>
  <si>
    <t>練馬</t>
  </si>
  <si>
    <t>石神井</t>
  </si>
  <si>
    <t>平和台</t>
  </si>
  <si>
    <t>大泉</t>
  </si>
  <si>
    <t>関町</t>
  </si>
  <si>
    <t>貫井</t>
  </si>
  <si>
    <t>稲荷山</t>
  </si>
  <si>
    <t>小竹</t>
  </si>
  <si>
    <t>南大泉</t>
  </si>
  <si>
    <t>春日町</t>
  </si>
  <si>
    <t>対面朗読数</t>
  </si>
  <si>
    <t>協力貸出予約数</t>
  </si>
  <si>
    <t>団体貸出予約数</t>
  </si>
  <si>
    <t>図書館開館日数</t>
  </si>
  <si>
    <t>視聴覚室利用数</t>
  </si>
  <si>
    <t>ギャラリー利用数</t>
  </si>
  <si>
    <t>個人貸出者数</t>
  </si>
  <si>
    <t>協力貸出点数</t>
  </si>
  <si>
    <t>団体貸出点数</t>
  </si>
  <si>
    <t>種別</t>
  </si>
  <si>
    <t>個人利用登録者数</t>
  </si>
  <si>
    <t>南田中</t>
  </si>
  <si>
    <t>団体利用登録数</t>
  </si>
  <si>
    <t>全館合計</t>
  </si>
  <si>
    <t>南大泉分室</t>
  </si>
  <si>
    <t>来館者数</t>
  </si>
  <si>
    <t>石神井公園駅受取窓口</t>
  </si>
  <si>
    <t>※光が丘には外出困難障害者郵送サービス分を含む。</t>
  </si>
  <si>
    <t>会議室利用数</t>
  </si>
  <si>
    <t>平成27年度</t>
  </si>
  <si>
    <t>【図書館の利用状況等】</t>
  </si>
  <si>
    <t>単位</t>
  </si>
  <si>
    <t>人</t>
  </si>
  <si>
    <t>団体</t>
  </si>
  <si>
    <t>点</t>
  </si>
  <si>
    <t>冊</t>
  </si>
  <si>
    <t>組</t>
  </si>
  <si>
    <t>組</t>
  </si>
  <si>
    <t>時間</t>
  </si>
  <si>
    <t>件</t>
  </si>
  <si>
    <t>日</t>
  </si>
  <si>
    <t>高野台受取窓口</t>
  </si>
  <si>
    <t>豊玉受取窓口</t>
  </si>
  <si>
    <t>大泉学園駅受取窓口</t>
  </si>
  <si>
    <t>合計</t>
  </si>
  <si>
    <t>個人貸出点数合計</t>
  </si>
  <si>
    <t>貸出</t>
  </si>
  <si>
    <t>貸出予約</t>
  </si>
  <si>
    <t>個人貸出予約数合計</t>
  </si>
  <si>
    <t>一般図書</t>
  </si>
  <si>
    <t>点字図書・録音図書</t>
  </si>
  <si>
    <t>点字雑誌・録音雑誌</t>
  </si>
  <si>
    <t>図書等</t>
  </si>
  <si>
    <t>雑誌等</t>
  </si>
  <si>
    <t>CD・ビデオ等</t>
  </si>
  <si>
    <t>CD・カセットテープ・レコード</t>
  </si>
  <si>
    <t>ビデオ・その他</t>
  </si>
  <si>
    <t>視覚障害者CD・カセットテープ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</si>
</sst>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\ &quot;回&quot;"/>
    <numFmt numFmtId="183" formatCode="0\ &quot;人&quot;"/>
    <numFmt numFmtId="184" formatCode="#,##0\ &quot;人&quot;"/>
    <numFmt numFmtId="185" formatCode="0\ &quot;台&quot;"/>
    <numFmt numFmtId="186" formatCode="#,##0\ &quot;回&quot;"/>
    <numFmt numFmtId="187" formatCode="0,000&quot;冊&quot;"/>
    <numFmt numFmtId="188" formatCode="0,000&quot;点&quot;"/>
    <numFmt numFmtId="189" formatCode="0,000&quot;件&quot;"/>
    <numFmt numFmtId="190" formatCode="0.0%"/>
    <numFmt numFmtId="191" formatCode="#0&quot;回&quot;"/>
    <numFmt numFmtId="192" formatCode="#,##0&quot;人&quot;"/>
    <numFmt numFmtId="193" formatCode="#0&quot;館&quot;"/>
    <numFmt numFmtId="194" formatCode="#0&quot;校&quot;"/>
    <numFmt numFmtId="195" formatCode="&quot;本の探検ラリー（中学校&quot;#0&quot;校）&quot;"/>
    <numFmt numFmtId="196" formatCode="0.000%"/>
    <numFmt numFmtId="197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shrinkToFit="1"/>
    </xf>
    <xf numFmtId="177" fontId="2" fillId="0" borderId="0" xfId="0" applyNumberFormat="1" applyFont="1" applyBorder="1" applyAlignment="1">
      <alignment shrinkToFit="1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77" fontId="4" fillId="0" borderId="10" xfId="0" applyNumberFormat="1" applyFont="1" applyBorder="1" applyAlignment="1">
      <alignment horizontal="left" vertical="center" shrinkToFit="1"/>
    </xf>
    <xf numFmtId="176" fontId="2" fillId="0" borderId="10" xfId="0" applyNumberFormat="1" applyFont="1" applyBorder="1" applyAlignment="1">
      <alignment horizontal="left" vertical="center"/>
    </xf>
    <xf numFmtId="176" fontId="2" fillId="0" borderId="10" xfId="0" applyNumberFormat="1" applyFont="1" applyFill="1" applyBorder="1" applyAlignment="1">
      <alignment horizontal="left" vertical="center"/>
    </xf>
    <xf numFmtId="176" fontId="3" fillId="0" borderId="10" xfId="0" applyNumberFormat="1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177" fontId="2" fillId="0" borderId="0" xfId="0" applyNumberFormat="1" applyFont="1" applyBorder="1" applyAlignment="1">
      <alignment horizontal="left" vertical="center" shrinkToFit="1"/>
    </xf>
    <xf numFmtId="38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shrinkToFit="1"/>
    </xf>
    <xf numFmtId="177" fontId="2" fillId="0" borderId="12" xfId="0" applyNumberFormat="1" applyFont="1" applyFill="1" applyBorder="1" applyAlignment="1">
      <alignment horizontal="left" vertical="center" shrinkToFit="1"/>
    </xf>
    <xf numFmtId="38" fontId="2" fillId="0" borderId="12" xfId="49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197" fontId="2" fillId="0" borderId="12" xfId="49" applyNumberFormat="1" applyFont="1" applyFill="1" applyBorder="1" applyAlignment="1">
      <alignment horizontal="left" vertical="center"/>
    </xf>
    <xf numFmtId="197" fontId="2" fillId="0" borderId="12" xfId="0" applyNumberFormat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177" fontId="2" fillId="0" borderId="16" xfId="0" applyNumberFormat="1" applyFont="1" applyFill="1" applyBorder="1" applyAlignment="1">
      <alignment horizontal="left" vertical="center" shrinkToFit="1"/>
    </xf>
    <xf numFmtId="197" fontId="2" fillId="0" borderId="16" xfId="49" applyNumberFormat="1" applyFont="1" applyFill="1" applyBorder="1" applyAlignment="1">
      <alignment horizontal="left" vertical="center"/>
    </xf>
    <xf numFmtId="197" fontId="2" fillId="0" borderId="16" xfId="0" applyNumberFormat="1" applyFont="1" applyFill="1" applyBorder="1" applyAlignment="1">
      <alignment horizontal="left" vertical="center"/>
    </xf>
    <xf numFmtId="177" fontId="2" fillId="0" borderId="17" xfId="0" applyNumberFormat="1" applyFont="1" applyFill="1" applyBorder="1" applyAlignment="1">
      <alignment horizontal="left" vertical="center" shrinkToFit="1"/>
    </xf>
    <xf numFmtId="197" fontId="2" fillId="0" borderId="17" xfId="49" applyNumberFormat="1" applyFont="1" applyFill="1" applyBorder="1" applyAlignment="1">
      <alignment horizontal="left" vertical="center"/>
    </xf>
    <xf numFmtId="197" fontId="2" fillId="0" borderId="17" xfId="0" applyNumberFormat="1" applyFont="1" applyFill="1" applyBorder="1" applyAlignment="1">
      <alignment horizontal="left" vertical="center"/>
    </xf>
    <xf numFmtId="177" fontId="2" fillId="0" borderId="18" xfId="0" applyNumberFormat="1" applyFont="1" applyFill="1" applyBorder="1" applyAlignment="1">
      <alignment horizontal="left" vertical="center" shrinkToFit="1"/>
    </xf>
    <xf numFmtId="197" fontId="2" fillId="0" borderId="18" xfId="49" applyNumberFormat="1" applyFont="1" applyFill="1" applyBorder="1" applyAlignment="1">
      <alignment horizontal="left" vertical="center"/>
    </xf>
    <xf numFmtId="197" fontId="2" fillId="0" borderId="18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shrinkToFit="1"/>
    </xf>
    <xf numFmtId="0" fontId="2" fillId="0" borderId="19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tabSelected="1" zoomScale="70" zoomScaleNormal="70" zoomScaleSheetLayoutView="85" zoomScalePageLayoutView="90" workbookViewId="0" topLeftCell="A4">
      <selection activeCell="K8" sqref="K8"/>
    </sheetView>
  </sheetViews>
  <sheetFormatPr defaultColWidth="9.00390625" defaultRowHeight="17.25" customHeight="1"/>
  <cols>
    <col min="1" max="1" width="9.875" style="1" customWidth="1"/>
    <col min="2" max="2" width="24.125" style="3" customWidth="1"/>
    <col min="3" max="3" width="4.50390625" style="4" customWidth="1"/>
    <col min="4" max="16" width="10.00390625" style="1" customWidth="1"/>
    <col min="17" max="17" width="11.00390625" style="2" bestFit="1" customWidth="1"/>
    <col min="18" max="18" width="10.50390625" style="2" customWidth="1"/>
    <col min="19" max="19" width="10.375" style="2" customWidth="1"/>
    <col min="20" max="21" width="10.50390625" style="2" customWidth="1"/>
    <col min="22" max="22" width="9.875" style="1" customWidth="1"/>
    <col min="23" max="16384" width="9.00390625" style="1" customWidth="1"/>
  </cols>
  <sheetData>
    <row r="1" spans="1:22" ht="23.25" customHeight="1">
      <c r="A1" s="6" t="s">
        <v>32</v>
      </c>
      <c r="B1" s="7"/>
      <c r="C1" s="8"/>
      <c r="D1" s="9"/>
      <c r="E1" s="9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  <c r="S1" s="11"/>
      <c r="T1" s="11"/>
      <c r="U1" s="11"/>
      <c r="V1" s="11" t="s">
        <v>31</v>
      </c>
    </row>
    <row r="2" spans="1:22" ht="22.5" customHeight="1">
      <c r="A2" s="43" t="s">
        <v>21</v>
      </c>
      <c r="B2" s="44"/>
      <c r="C2" s="24" t="s">
        <v>33</v>
      </c>
      <c r="D2" s="26" t="s">
        <v>1</v>
      </c>
      <c r="E2" s="26" t="s">
        <v>2</v>
      </c>
      <c r="F2" s="26" t="s">
        <v>3</v>
      </c>
      <c r="G2" s="26" t="s">
        <v>4</v>
      </c>
      <c r="H2" s="26" t="s">
        <v>5</v>
      </c>
      <c r="I2" s="26" t="s">
        <v>6</v>
      </c>
      <c r="J2" s="26" t="s">
        <v>7</v>
      </c>
      <c r="K2" s="26" t="s">
        <v>8</v>
      </c>
      <c r="L2" s="26" t="s">
        <v>9</v>
      </c>
      <c r="M2" s="26" t="s">
        <v>10</v>
      </c>
      <c r="N2" s="26" t="s">
        <v>26</v>
      </c>
      <c r="O2" s="26" t="s">
        <v>11</v>
      </c>
      <c r="P2" s="26" t="s">
        <v>23</v>
      </c>
      <c r="Q2" s="26" t="s">
        <v>25</v>
      </c>
      <c r="R2" s="27" t="s">
        <v>43</v>
      </c>
      <c r="S2" s="27" t="s">
        <v>44</v>
      </c>
      <c r="T2" s="27" t="s">
        <v>28</v>
      </c>
      <c r="U2" s="27" t="s">
        <v>45</v>
      </c>
      <c r="V2" s="13" t="s">
        <v>46</v>
      </c>
    </row>
    <row r="3" spans="1:22" ht="22.5" customHeight="1">
      <c r="A3" s="47" t="s">
        <v>22</v>
      </c>
      <c r="B3" s="48"/>
      <c r="C3" s="34" t="s">
        <v>34</v>
      </c>
      <c r="D3" s="35">
        <v>43318</v>
      </c>
      <c r="E3" s="35">
        <v>30722</v>
      </c>
      <c r="F3" s="35">
        <v>27122</v>
      </c>
      <c r="G3" s="35">
        <v>15213</v>
      </c>
      <c r="H3" s="35">
        <v>21748</v>
      </c>
      <c r="I3" s="35">
        <v>15023</v>
      </c>
      <c r="J3" s="35">
        <v>23054</v>
      </c>
      <c r="K3" s="35">
        <v>6958</v>
      </c>
      <c r="L3" s="35">
        <v>12823</v>
      </c>
      <c r="M3" s="35">
        <v>11625</v>
      </c>
      <c r="N3" s="35">
        <v>2028</v>
      </c>
      <c r="O3" s="35">
        <v>13524</v>
      </c>
      <c r="P3" s="35">
        <v>7061</v>
      </c>
      <c r="Q3" s="36">
        <f aca="true" t="shared" si="0" ref="Q3:Q16">SUM(D3:P3)</f>
        <v>230219</v>
      </c>
      <c r="R3" s="35">
        <v>22</v>
      </c>
      <c r="S3" s="35">
        <v>48</v>
      </c>
      <c r="T3" s="35">
        <v>171</v>
      </c>
      <c r="U3" s="35">
        <v>530</v>
      </c>
      <c r="V3" s="36">
        <f aca="true" t="shared" si="1" ref="V3:V27">SUM(D3:P3,R3:U3)</f>
        <v>230990</v>
      </c>
    </row>
    <row r="4" spans="1:22" ht="22.5" customHeight="1">
      <c r="A4" s="45" t="s">
        <v>24</v>
      </c>
      <c r="B4" s="46"/>
      <c r="C4" s="37" t="s">
        <v>35</v>
      </c>
      <c r="D4" s="38">
        <v>246</v>
      </c>
      <c r="E4" s="38">
        <v>131</v>
      </c>
      <c r="F4" s="38">
        <v>105</v>
      </c>
      <c r="G4" s="38">
        <v>174</v>
      </c>
      <c r="H4" s="38">
        <v>160</v>
      </c>
      <c r="I4" s="38">
        <v>158</v>
      </c>
      <c r="J4" s="38">
        <v>75</v>
      </c>
      <c r="K4" s="38">
        <v>88</v>
      </c>
      <c r="L4" s="38">
        <v>83</v>
      </c>
      <c r="M4" s="38">
        <v>85</v>
      </c>
      <c r="N4" s="38">
        <v>12</v>
      </c>
      <c r="O4" s="38">
        <v>94</v>
      </c>
      <c r="P4" s="38">
        <v>109</v>
      </c>
      <c r="Q4" s="39">
        <f t="shared" si="0"/>
        <v>1520</v>
      </c>
      <c r="R4" s="39">
        <v>0</v>
      </c>
      <c r="S4" s="39">
        <v>0</v>
      </c>
      <c r="T4" s="39">
        <v>0</v>
      </c>
      <c r="U4" s="39">
        <v>0</v>
      </c>
      <c r="V4" s="39">
        <f t="shared" si="1"/>
        <v>1520</v>
      </c>
    </row>
    <row r="5" spans="1:22" ht="22.5" customHeight="1">
      <c r="A5" s="49" t="s">
        <v>27</v>
      </c>
      <c r="B5" s="50"/>
      <c r="C5" s="40" t="s">
        <v>34</v>
      </c>
      <c r="D5" s="41">
        <v>738551</v>
      </c>
      <c r="E5" s="41">
        <v>562050</v>
      </c>
      <c r="F5" s="41">
        <v>360852</v>
      </c>
      <c r="G5" s="41">
        <v>80269</v>
      </c>
      <c r="H5" s="41">
        <v>345640</v>
      </c>
      <c r="I5" s="41">
        <v>253421</v>
      </c>
      <c r="J5" s="41">
        <v>758502</v>
      </c>
      <c r="K5" s="41">
        <v>124331</v>
      </c>
      <c r="L5" s="41">
        <v>258345</v>
      </c>
      <c r="M5" s="41">
        <v>248090</v>
      </c>
      <c r="N5" s="41">
        <v>62559</v>
      </c>
      <c r="O5" s="41">
        <v>417636</v>
      </c>
      <c r="P5" s="41">
        <v>261060</v>
      </c>
      <c r="Q5" s="42">
        <f t="shared" si="0"/>
        <v>4471306</v>
      </c>
      <c r="R5" s="42">
        <v>0</v>
      </c>
      <c r="S5" s="42">
        <v>0</v>
      </c>
      <c r="T5" s="42">
        <v>0</v>
      </c>
      <c r="U5" s="42">
        <v>0</v>
      </c>
      <c r="V5" s="42">
        <f t="shared" si="1"/>
        <v>4471306</v>
      </c>
    </row>
    <row r="6" spans="1:22" ht="22.5" customHeight="1">
      <c r="A6" s="17" t="s">
        <v>48</v>
      </c>
      <c r="B6" s="12" t="s">
        <v>18</v>
      </c>
      <c r="C6" s="25" t="s">
        <v>34</v>
      </c>
      <c r="D6" s="28">
        <v>407310</v>
      </c>
      <c r="E6" s="28">
        <v>228945</v>
      </c>
      <c r="F6" s="28">
        <v>195026</v>
      </c>
      <c r="G6" s="28">
        <v>86507</v>
      </c>
      <c r="H6" s="28">
        <v>183176</v>
      </c>
      <c r="I6" s="28">
        <v>152119</v>
      </c>
      <c r="J6" s="28">
        <v>222540</v>
      </c>
      <c r="K6" s="28">
        <v>62331</v>
      </c>
      <c r="L6" s="28">
        <v>135837</v>
      </c>
      <c r="M6" s="28">
        <v>139445</v>
      </c>
      <c r="N6" s="28">
        <v>27515</v>
      </c>
      <c r="O6" s="28">
        <v>190116</v>
      </c>
      <c r="P6" s="28">
        <v>121672</v>
      </c>
      <c r="Q6" s="28">
        <f>SUM(D6:P6)</f>
        <v>2152539</v>
      </c>
      <c r="R6" s="28">
        <v>13481</v>
      </c>
      <c r="S6" s="28">
        <v>16078</v>
      </c>
      <c r="T6" s="28">
        <v>57479</v>
      </c>
      <c r="U6" s="28">
        <v>41040</v>
      </c>
      <c r="V6" s="29">
        <f t="shared" si="1"/>
        <v>2280617</v>
      </c>
    </row>
    <row r="7" spans="1:22" ht="22.5" customHeight="1">
      <c r="A7" s="30" t="s">
        <v>48</v>
      </c>
      <c r="B7" s="18" t="s">
        <v>47</v>
      </c>
      <c r="C7" s="34" t="s">
        <v>36</v>
      </c>
      <c r="D7" s="35">
        <f>SUM(D8:D14)</f>
        <v>1209535</v>
      </c>
      <c r="E7" s="35">
        <f>SUM(E8:E14)</f>
        <v>656528</v>
      </c>
      <c r="F7" s="35">
        <f>SUM(F8:F14)</f>
        <v>594129</v>
      </c>
      <c r="G7" s="35">
        <f>SUM(G8:G14)</f>
        <v>230147</v>
      </c>
      <c r="H7" s="35">
        <f aca="true" t="shared" si="2" ref="H7:R7">SUM(H8:H14)</f>
        <v>563468</v>
      </c>
      <c r="I7" s="35">
        <f t="shared" si="2"/>
        <v>466987</v>
      </c>
      <c r="J7" s="35">
        <f t="shared" si="2"/>
        <v>596288</v>
      </c>
      <c r="K7" s="35">
        <f t="shared" si="2"/>
        <v>200538</v>
      </c>
      <c r="L7" s="35">
        <f t="shared" si="2"/>
        <v>410926</v>
      </c>
      <c r="M7" s="35">
        <f>SUM(M8:M14)</f>
        <v>434791</v>
      </c>
      <c r="N7" s="35">
        <f>SUM(N8:N14)</f>
        <v>107023</v>
      </c>
      <c r="O7" s="35">
        <f t="shared" si="2"/>
        <v>534960</v>
      </c>
      <c r="P7" s="35">
        <f>SUM(P8:P14)</f>
        <v>356580</v>
      </c>
      <c r="Q7" s="35">
        <f>SUM(D7:P7)</f>
        <v>6361900</v>
      </c>
      <c r="R7" s="35">
        <f t="shared" si="2"/>
        <v>30041</v>
      </c>
      <c r="S7" s="35">
        <f>SUM(S8:S14)</f>
        <v>33872</v>
      </c>
      <c r="T7" s="35">
        <f>SUM(T8:T14)</f>
        <v>118565</v>
      </c>
      <c r="U7" s="35">
        <f>SUM(U8:U14)</f>
        <v>83316</v>
      </c>
      <c r="V7" s="36">
        <f t="shared" si="1"/>
        <v>6627694</v>
      </c>
    </row>
    <row r="8" spans="1:22" ht="22.5" customHeight="1">
      <c r="A8" s="30" t="s">
        <v>48</v>
      </c>
      <c r="B8" s="18" t="s">
        <v>51</v>
      </c>
      <c r="C8" s="37" t="s">
        <v>37</v>
      </c>
      <c r="D8" s="38">
        <v>1044684</v>
      </c>
      <c r="E8" s="38">
        <v>573305</v>
      </c>
      <c r="F8" s="38">
        <v>536166</v>
      </c>
      <c r="G8" s="38">
        <v>197593</v>
      </c>
      <c r="H8" s="38">
        <v>498009</v>
      </c>
      <c r="I8" s="38">
        <v>401336</v>
      </c>
      <c r="J8" s="38">
        <v>520031</v>
      </c>
      <c r="K8" s="38">
        <v>173390</v>
      </c>
      <c r="L8" s="38">
        <v>347855</v>
      </c>
      <c r="M8" s="38">
        <v>380927</v>
      </c>
      <c r="N8" s="38">
        <v>103730</v>
      </c>
      <c r="O8" s="38">
        <v>466106</v>
      </c>
      <c r="P8" s="38">
        <v>307927</v>
      </c>
      <c r="Q8" s="38">
        <f t="shared" si="0"/>
        <v>5551059</v>
      </c>
      <c r="R8" s="38">
        <v>25533</v>
      </c>
      <c r="S8" s="38">
        <v>28495</v>
      </c>
      <c r="T8" s="38">
        <v>105351</v>
      </c>
      <c r="U8" s="38">
        <v>73017</v>
      </c>
      <c r="V8" s="39">
        <f t="shared" si="1"/>
        <v>5783455</v>
      </c>
    </row>
    <row r="9" spans="1:22" ht="22.5" customHeight="1">
      <c r="A9" s="30" t="s">
        <v>48</v>
      </c>
      <c r="B9" s="18" t="s">
        <v>52</v>
      </c>
      <c r="C9" s="37" t="s">
        <v>39</v>
      </c>
      <c r="D9" s="38">
        <v>2007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f t="shared" si="0"/>
        <v>2007</v>
      </c>
      <c r="R9" s="38">
        <v>0</v>
      </c>
      <c r="S9" s="38">
        <v>0</v>
      </c>
      <c r="T9" s="38">
        <v>0</v>
      </c>
      <c r="U9" s="38">
        <v>0</v>
      </c>
      <c r="V9" s="39">
        <f t="shared" si="1"/>
        <v>2007</v>
      </c>
    </row>
    <row r="10" spans="1:22" ht="22.5" customHeight="1">
      <c r="A10" s="30" t="s">
        <v>48</v>
      </c>
      <c r="B10" s="18" t="s">
        <v>0</v>
      </c>
      <c r="C10" s="37" t="s">
        <v>37</v>
      </c>
      <c r="D10" s="38">
        <v>54148</v>
      </c>
      <c r="E10" s="38">
        <v>24253</v>
      </c>
      <c r="F10" s="38">
        <v>15057</v>
      </c>
      <c r="G10" s="38">
        <v>10918</v>
      </c>
      <c r="H10" s="38">
        <v>21232</v>
      </c>
      <c r="I10" s="38">
        <v>20530</v>
      </c>
      <c r="J10" s="38">
        <v>24057</v>
      </c>
      <c r="K10" s="38">
        <v>13402</v>
      </c>
      <c r="L10" s="38">
        <v>15497</v>
      </c>
      <c r="M10" s="38">
        <v>19643</v>
      </c>
      <c r="N10" s="38">
        <v>2428</v>
      </c>
      <c r="O10" s="38">
        <v>20891</v>
      </c>
      <c r="P10" s="38">
        <v>16154</v>
      </c>
      <c r="Q10" s="38">
        <f t="shared" si="0"/>
        <v>258210</v>
      </c>
      <c r="R10" s="38">
        <v>1462</v>
      </c>
      <c r="S10" s="38">
        <v>1410</v>
      </c>
      <c r="T10" s="38">
        <v>4642</v>
      </c>
      <c r="U10" s="38">
        <v>3174</v>
      </c>
      <c r="V10" s="39">
        <f t="shared" si="1"/>
        <v>268898</v>
      </c>
    </row>
    <row r="11" spans="1:22" ht="22.5" customHeight="1">
      <c r="A11" s="30" t="s">
        <v>48</v>
      </c>
      <c r="B11" s="18" t="s">
        <v>53</v>
      </c>
      <c r="C11" s="37" t="s">
        <v>38</v>
      </c>
      <c r="D11" s="38">
        <v>3624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f t="shared" si="0"/>
        <v>3624</v>
      </c>
      <c r="R11" s="38">
        <v>0</v>
      </c>
      <c r="S11" s="38">
        <v>0</v>
      </c>
      <c r="T11" s="38">
        <v>0</v>
      </c>
      <c r="U11" s="38">
        <v>0</v>
      </c>
      <c r="V11" s="39">
        <f t="shared" si="1"/>
        <v>3624</v>
      </c>
    </row>
    <row r="12" spans="1:22" ht="22.5" customHeight="1">
      <c r="A12" s="30" t="s">
        <v>48</v>
      </c>
      <c r="B12" s="32" t="s">
        <v>57</v>
      </c>
      <c r="C12" s="37" t="s">
        <v>38</v>
      </c>
      <c r="D12" s="38">
        <v>104090</v>
      </c>
      <c r="E12" s="38">
        <v>58931</v>
      </c>
      <c r="F12" s="38">
        <v>42882</v>
      </c>
      <c r="G12" s="38">
        <v>21613</v>
      </c>
      <c r="H12" s="38">
        <v>44197</v>
      </c>
      <c r="I12" s="38">
        <v>45102</v>
      </c>
      <c r="J12" s="38">
        <v>52153</v>
      </c>
      <c r="K12" s="38">
        <v>13720</v>
      </c>
      <c r="L12" s="38">
        <v>47562</v>
      </c>
      <c r="M12" s="38">
        <v>34185</v>
      </c>
      <c r="N12" s="38">
        <v>862</v>
      </c>
      <c r="O12" s="38">
        <v>47938</v>
      </c>
      <c r="P12" s="38">
        <v>32398</v>
      </c>
      <c r="Q12" s="38">
        <f t="shared" si="0"/>
        <v>545633</v>
      </c>
      <c r="R12" s="38">
        <v>3046</v>
      </c>
      <c r="S12" s="38">
        <v>3944</v>
      </c>
      <c r="T12" s="38">
        <v>8550</v>
      </c>
      <c r="U12" s="38">
        <v>7120</v>
      </c>
      <c r="V12" s="39">
        <f t="shared" si="1"/>
        <v>568293</v>
      </c>
    </row>
    <row r="13" spans="1:22" ht="22.5" customHeight="1">
      <c r="A13" s="30" t="s">
        <v>48</v>
      </c>
      <c r="B13" s="32" t="s">
        <v>58</v>
      </c>
      <c r="C13" s="37" t="s">
        <v>38</v>
      </c>
      <c r="D13" s="38">
        <v>976</v>
      </c>
      <c r="E13" s="38">
        <v>39</v>
      </c>
      <c r="F13" s="38">
        <v>24</v>
      </c>
      <c r="G13" s="38">
        <v>23</v>
      </c>
      <c r="H13" s="38">
        <v>30</v>
      </c>
      <c r="I13" s="38">
        <v>19</v>
      </c>
      <c r="J13" s="38">
        <v>47</v>
      </c>
      <c r="K13" s="38">
        <v>26</v>
      </c>
      <c r="L13" s="38">
        <v>12</v>
      </c>
      <c r="M13" s="38">
        <v>36</v>
      </c>
      <c r="N13" s="38">
        <v>3</v>
      </c>
      <c r="O13" s="38">
        <v>25</v>
      </c>
      <c r="P13" s="38">
        <v>101</v>
      </c>
      <c r="Q13" s="38">
        <f t="shared" si="0"/>
        <v>1361</v>
      </c>
      <c r="R13" s="38">
        <v>0</v>
      </c>
      <c r="S13" s="38">
        <v>23</v>
      </c>
      <c r="T13" s="38">
        <v>22</v>
      </c>
      <c r="U13" s="38">
        <v>5</v>
      </c>
      <c r="V13" s="39">
        <f t="shared" si="1"/>
        <v>1411</v>
      </c>
    </row>
    <row r="14" spans="1:22" ht="22.5" customHeight="1">
      <c r="A14" s="30" t="s">
        <v>48</v>
      </c>
      <c r="B14" s="33" t="s">
        <v>59</v>
      </c>
      <c r="C14" s="40" t="s">
        <v>38</v>
      </c>
      <c r="D14" s="41">
        <v>6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f t="shared" si="0"/>
        <v>6</v>
      </c>
      <c r="R14" s="41">
        <v>0</v>
      </c>
      <c r="S14" s="41">
        <v>0</v>
      </c>
      <c r="T14" s="41">
        <v>0</v>
      </c>
      <c r="U14" s="41">
        <v>0</v>
      </c>
      <c r="V14" s="42">
        <f t="shared" si="1"/>
        <v>6</v>
      </c>
    </row>
    <row r="15" spans="1:22" ht="22.5" customHeight="1">
      <c r="A15" s="30" t="s">
        <v>48</v>
      </c>
      <c r="B15" s="18" t="s">
        <v>20</v>
      </c>
      <c r="C15" s="34" t="s">
        <v>36</v>
      </c>
      <c r="D15" s="35">
        <v>15504</v>
      </c>
      <c r="E15" s="35">
        <v>10457</v>
      </c>
      <c r="F15" s="35">
        <v>12597</v>
      </c>
      <c r="G15" s="35">
        <v>8181</v>
      </c>
      <c r="H15" s="35">
        <v>20794</v>
      </c>
      <c r="I15" s="35">
        <v>7319</v>
      </c>
      <c r="J15" s="35">
        <v>8129</v>
      </c>
      <c r="K15" s="35">
        <v>12329</v>
      </c>
      <c r="L15" s="35">
        <v>8644</v>
      </c>
      <c r="M15" s="35">
        <v>7946</v>
      </c>
      <c r="N15" s="35">
        <v>792</v>
      </c>
      <c r="O15" s="35">
        <v>8624</v>
      </c>
      <c r="P15" s="35">
        <v>13259</v>
      </c>
      <c r="Q15" s="35">
        <f t="shared" si="0"/>
        <v>134575</v>
      </c>
      <c r="R15" s="35">
        <v>0</v>
      </c>
      <c r="S15" s="35">
        <v>0</v>
      </c>
      <c r="T15" s="35">
        <v>0</v>
      </c>
      <c r="U15" s="35">
        <v>0</v>
      </c>
      <c r="V15" s="36">
        <f t="shared" si="1"/>
        <v>134575</v>
      </c>
    </row>
    <row r="16" spans="1:22" ht="22.5" customHeight="1">
      <c r="A16" s="31" t="s">
        <v>48</v>
      </c>
      <c r="B16" s="19" t="s">
        <v>19</v>
      </c>
      <c r="C16" s="40" t="s">
        <v>36</v>
      </c>
      <c r="D16" s="41">
        <v>5272</v>
      </c>
      <c r="E16" s="41">
        <v>713</v>
      </c>
      <c r="F16" s="41">
        <v>966</v>
      </c>
      <c r="G16" s="41">
        <v>117</v>
      </c>
      <c r="H16" s="41">
        <v>768</v>
      </c>
      <c r="I16" s="41">
        <v>425</v>
      </c>
      <c r="J16" s="41">
        <v>705</v>
      </c>
      <c r="K16" s="41">
        <v>359</v>
      </c>
      <c r="L16" s="41">
        <v>324</v>
      </c>
      <c r="M16" s="41">
        <v>218</v>
      </c>
      <c r="N16" s="41">
        <v>15</v>
      </c>
      <c r="O16" s="41">
        <v>366</v>
      </c>
      <c r="P16" s="41">
        <v>285</v>
      </c>
      <c r="Q16" s="41">
        <f t="shared" si="0"/>
        <v>10533</v>
      </c>
      <c r="R16" s="41">
        <v>0</v>
      </c>
      <c r="S16" s="41">
        <v>0</v>
      </c>
      <c r="T16" s="41">
        <v>0</v>
      </c>
      <c r="U16" s="41">
        <v>0</v>
      </c>
      <c r="V16" s="42">
        <f t="shared" si="1"/>
        <v>10533</v>
      </c>
    </row>
    <row r="17" spans="1:22" ht="22.5" customHeight="1">
      <c r="A17" s="17" t="s">
        <v>49</v>
      </c>
      <c r="B17" s="14" t="s">
        <v>50</v>
      </c>
      <c r="C17" s="34" t="s">
        <v>36</v>
      </c>
      <c r="D17" s="35">
        <f aca="true" t="shared" si="3" ref="D17:U17">D18+D19+D20</f>
        <v>313709</v>
      </c>
      <c r="E17" s="35">
        <f t="shared" si="3"/>
        <v>218266</v>
      </c>
      <c r="F17" s="35">
        <f t="shared" si="3"/>
        <v>141005</v>
      </c>
      <c r="G17" s="35">
        <f t="shared" si="3"/>
        <v>145053</v>
      </c>
      <c r="H17" s="35">
        <f t="shared" si="3"/>
        <v>143757</v>
      </c>
      <c r="I17" s="35">
        <f t="shared" si="3"/>
        <v>162183</v>
      </c>
      <c r="J17" s="35">
        <f t="shared" si="3"/>
        <v>200370</v>
      </c>
      <c r="K17" s="35">
        <f t="shared" si="3"/>
        <v>47620</v>
      </c>
      <c r="L17" s="35">
        <f t="shared" si="3"/>
        <v>146196</v>
      </c>
      <c r="M17" s="35">
        <f t="shared" si="3"/>
        <v>123281</v>
      </c>
      <c r="N17" s="35">
        <f t="shared" si="3"/>
        <v>17834</v>
      </c>
      <c r="O17" s="35">
        <f t="shared" si="3"/>
        <v>153077</v>
      </c>
      <c r="P17" s="35">
        <f t="shared" si="3"/>
        <v>86237</v>
      </c>
      <c r="Q17" s="35">
        <f t="shared" si="3"/>
        <v>1898588</v>
      </c>
      <c r="R17" s="35">
        <f t="shared" si="3"/>
        <v>29587</v>
      </c>
      <c r="S17" s="35">
        <f t="shared" si="3"/>
        <v>33089</v>
      </c>
      <c r="T17" s="35">
        <f>T18+T19+T20</f>
        <v>117242</v>
      </c>
      <c r="U17" s="35">
        <f t="shared" si="3"/>
        <v>83646</v>
      </c>
      <c r="V17" s="35">
        <f t="shared" si="1"/>
        <v>2162152</v>
      </c>
    </row>
    <row r="18" spans="1:22" ht="22.5" customHeight="1">
      <c r="A18" s="30" t="s">
        <v>49</v>
      </c>
      <c r="B18" s="15" t="s">
        <v>54</v>
      </c>
      <c r="C18" s="37" t="s">
        <v>37</v>
      </c>
      <c r="D18" s="38">
        <v>261494</v>
      </c>
      <c r="E18" s="38">
        <v>176786</v>
      </c>
      <c r="F18" s="38">
        <v>117405</v>
      </c>
      <c r="G18" s="38">
        <v>121061</v>
      </c>
      <c r="H18" s="38">
        <v>115933</v>
      </c>
      <c r="I18" s="38">
        <v>126600</v>
      </c>
      <c r="J18" s="38">
        <v>162532</v>
      </c>
      <c r="K18" s="38">
        <v>38543</v>
      </c>
      <c r="L18" s="38">
        <v>112690</v>
      </c>
      <c r="M18" s="38">
        <v>96438</v>
      </c>
      <c r="N18" s="38">
        <v>15819</v>
      </c>
      <c r="O18" s="38">
        <v>127586</v>
      </c>
      <c r="P18" s="38">
        <v>70459</v>
      </c>
      <c r="Q18" s="39">
        <f>SUM(D18:P18)</f>
        <v>1543346</v>
      </c>
      <c r="R18" s="39">
        <v>24845</v>
      </c>
      <c r="S18" s="39">
        <v>27678</v>
      </c>
      <c r="T18" s="39">
        <v>103013</v>
      </c>
      <c r="U18" s="39">
        <v>71133</v>
      </c>
      <c r="V18" s="39">
        <f t="shared" si="1"/>
        <v>1770015</v>
      </c>
    </row>
    <row r="19" spans="1:22" ht="22.5" customHeight="1">
      <c r="A19" s="30" t="s">
        <v>49</v>
      </c>
      <c r="B19" s="15" t="s">
        <v>55</v>
      </c>
      <c r="C19" s="37" t="s">
        <v>37</v>
      </c>
      <c r="D19" s="38">
        <v>14688</v>
      </c>
      <c r="E19" s="38">
        <v>10079</v>
      </c>
      <c r="F19" s="38">
        <v>5177</v>
      </c>
      <c r="G19" s="38">
        <v>6799</v>
      </c>
      <c r="H19" s="38">
        <v>7137</v>
      </c>
      <c r="I19" s="38">
        <v>6830</v>
      </c>
      <c r="J19" s="38">
        <v>9722</v>
      </c>
      <c r="K19" s="38">
        <v>3069</v>
      </c>
      <c r="L19" s="38">
        <v>6608</v>
      </c>
      <c r="M19" s="38">
        <v>6528</v>
      </c>
      <c r="N19" s="38">
        <v>871</v>
      </c>
      <c r="O19" s="38">
        <v>8088</v>
      </c>
      <c r="P19" s="38">
        <v>4361</v>
      </c>
      <c r="Q19" s="39">
        <f>SUM(D19:P19)</f>
        <v>89957</v>
      </c>
      <c r="R19" s="39">
        <v>1423</v>
      </c>
      <c r="S19" s="39">
        <v>1211</v>
      </c>
      <c r="T19" s="39">
        <v>4939</v>
      </c>
      <c r="U19" s="39">
        <v>3412</v>
      </c>
      <c r="V19" s="39">
        <f t="shared" si="1"/>
        <v>100942</v>
      </c>
    </row>
    <row r="20" spans="1:22" ht="22.5" customHeight="1">
      <c r="A20" s="30" t="s">
        <v>49</v>
      </c>
      <c r="B20" s="16" t="s">
        <v>56</v>
      </c>
      <c r="C20" s="40" t="s">
        <v>36</v>
      </c>
      <c r="D20" s="41">
        <v>37527</v>
      </c>
      <c r="E20" s="41">
        <v>31401</v>
      </c>
      <c r="F20" s="41">
        <v>18423</v>
      </c>
      <c r="G20" s="41">
        <v>17193</v>
      </c>
      <c r="H20" s="41">
        <v>20687</v>
      </c>
      <c r="I20" s="41">
        <v>28753</v>
      </c>
      <c r="J20" s="41">
        <v>28116</v>
      </c>
      <c r="K20" s="41">
        <v>6008</v>
      </c>
      <c r="L20" s="41">
        <v>26898</v>
      </c>
      <c r="M20" s="41">
        <v>20315</v>
      </c>
      <c r="N20" s="41">
        <v>1144</v>
      </c>
      <c r="O20" s="41">
        <v>17403</v>
      </c>
      <c r="P20" s="41">
        <v>11417</v>
      </c>
      <c r="Q20" s="42">
        <f aca="true" t="shared" si="4" ref="Q20:Q26">SUM(D20:P20)</f>
        <v>265285</v>
      </c>
      <c r="R20" s="42">
        <v>3319</v>
      </c>
      <c r="S20" s="42">
        <v>4200</v>
      </c>
      <c r="T20" s="42">
        <v>9290</v>
      </c>
      <c r="U20" s="42">
        <v>9101</v>
      </c>
      <c r="V20" s="42">
        <f t="shared" si="1"/>
        <v>291195</v>
      </c>
    </row>
    <row r="21" spans="1:22" ht="22.5" customHeight="1">
      <c r="A21" s="30" t="s">
        <v>49</v>
      </c>
      <c r="B21" s="15" t="s">
        <v>14</v>
      </c>
      <c r="C21" s="34" t="s">
        <v>36</v>
      </c>
      <c r="D21" s="36">
        <v>1435</v>
      </c>
      <c r="E21" s="35">
        <v>3024</v>
      </c>
      <c r="F21" s="35">
        <v>3170</v>
      </c>
      <c r="G21" s="35">
        <v>4798</v>
      </c>
      <c r="H21" s="35">
        <v>15397</v>
      </c>
      <c r="I21" s="35">
        <v>5264</v>
      </c>
      <c r="J21" s="35">
        <v>3859</v>
      </c>
      <c r="K21" s="35">
        <v>2502</v>
      </c>
      <c r="L21" s="35">
        <v>129</v>
      </c>
      <c r="M21" s="35">
        <v>5132</v>
      </c>
      <c r="N21" s="35">
        <v>15</v>
      </c>
      <c r="O21" s="35">
        <v>3344</v>
      </c>
      <c r="P21" s="35">
        <v>2025</v>
      </c>
      <c r="Q21" s="36">
        <f t="shared" si="4"/>
        <v>50094</v>
      </c>
      <c r="R21" s="36">
        <v>0</v>
      </c>
      <c r="S21" s="36">
        <v>0</v>
      </c>
      <c r="T21" s="36">
        <v>0</v>
      </c>
      <c r="U21" s="36">
        <v>0</v>
      </c>
      <c r="V21" s="36">
        <f t="shared" si="1"/>
        <v>50094</v>
      </c>
    </row>
    <row r="22" spans="1:22" ht="22.5" customHeight="1">
      <c r="A22" s="31" t="s">
        <v>49</v>
      </c>
      <c r="B22" s="16" t="s">
        <v>13</v>
      </c>
      <c r="C22" s="40" t="s">
        <v>36</v>
      </c>
      <c r="D22" s="42">
        <v>3046</v>
      </c>
      <c r="E22" s="41">
        <v>711</v>
      </c>
      <c r="F22" s="41">
        <v>968</v>
      </c>
      <c r="G22" s="41">
        <v>576</v>
      </c>
      <c r="H22" s="41">
        <v>736</v>
      </c>
      <c r="I22" s="41">
        <v>409</v>
      </c>
      <c r="J22" s="41">
        <v>704</v>
      </c>
      <c r="K22" s="41">
        <v>438</v>
      </c>
      <c r="L22" s="41">
        <v>335</v>
      </c>
      <c r="M22" s="41">
        <v>237</v>
      </c>
      <c r="N22" s="41">
        <v>7</v>
      </c>
      <c r="O22" s="41">
        <v>434</v>
      </c>
      <c r="P22" s="41">
        <v>311</v>
      </c>
      <c r="Q22" s="42">
        <f t="shared" si="4"/>
        <v>8912</v>
      </c>
      <c r="R22" s="42">
        <v>0</v>
      </c>
      <c r="S22" s="42">
        <v>0</v>
      </c>
      <c r="T22" s="42">
        <v>0</v>
      </c>
      <c r="U22" s="42">
        <v>0</v>
      </c>
      <c r="V22" s="42">
        <f t="shared" si="1"/>
        <v>8912</v>
      </c>
    </row>
    <row r="23" spans="1:22" ht="22.5" customHeight="1">
      <c r="A23" s="47" t="s">
        <v>12</v>
      </c>
      <c r="B23" s="48"/>
      <c r="C23" s="34" t="s">
        <v>40</v>
      </c>
      <c r="D23" s="35">
        <v>21</v>
      </c>
      <c r="E23" s="35">
        <v>97</v>
      </c>
      <c r="F23" s="35">
        <v>0</v>
      </c>
      <c r="G23" s="35">
        <v>0</v>
      </c>
      <c r="H23" s="35">
        <v>532</v>
      </c>
      <c r="I23" s="36">
        <v>28</v>
      </c>
      <c r="J23" s="35">
        <v>733</v>
      </c>
      <c r="K23" s="35">
        <v>0</v>
      </c>
      <c r="L23" s="35">
        <v>0</v>
      </c>
      <c r="M23" s="35">
        <v>0</v>
      </c>
      <c r="N23" s="35">
        <v>0</v>
      </c>
      <c r="O23" s="35">
        <v>702</v>
      </c>
      <c r="P23" s="35">
        <v>0</v>
      </c>
      <c r="Q23" s="35">
        <f t="shared" si="4"/>
        <v>2113</v>
      </c>
      <c r="R23" s="35">
        <v>0</v>
      </c>
      <c r="S23" s="35">
        <v>0</v>
      </c>
      <c r="T23" s="35">
        <v>0</v>
      </c>
      <c r="U23" s="35">
        <v>0</v>
      </c>
      <c r="V23" s="36">
        <f t="shared" si="1"/>
        <v>2113</v>
      </c>
    </row>
    <row r="24" spans="1:24" ht="22.5" customHeight="1">
      <c r="A24" s="45" t="s">
        <v>30</v>
      </c>
      <c r="B24" s="46"/>
      <c r="C24" s="37" t="s">
        <v>41</v>
      </c>
      <c r="D24" s="38">
        <v>190</v>
      </c>
      <c r="E24" s="38">
        <v>203</v>
      </c>
      <c r="F24" s="39">
        <v>0</v>
      </c>
      <c r="G24" s="38">
        <v>1</v>
      </c>
      <c r="H24" s="39">
        <v>123</v>
      </c>
      <c r="I24" s="39">
        <v>0</v>
      </c>
      <c r="J24" s="39">
        <v>0</v>
      </c>
      <c r="K24" s="39">
        <v>40</v>
      </c>
      <c r="L24" s="39">
        <v>11</v>
      </c>
      <c r="M24" s="39">
        <v>0</v>
      </c>
      <c r="N24" s="39">
        <v>0</v>
      </c>
      <c r="O24" s="38">
        <v>327</v>
      </c>
      <c r="P24" s="38">
        <v>46</v>
      </c>
      <c r="Q24" s="38">
        <f t="shared" si="4"/>
        <v>941</v>
      </c>
      <c r="R24" s="38">
        <v>0</v>
      </c>
      <c r="S24" s="38">
        <v>0</v>
      </c>
      <c r="T24" s="38">
        <v>0</v>
      </c>
      <c r="U24" s="38">
        <v>0</v>
      </c>
      <c r="V24" s="39">
        <f t="shared" si="1"/>
        <v>941</v>
      </c>
      <c r="X24" s="5"/>
    </row>
    <row r="25" spans="1:24" ht="22.5" customHeight="1">
      <c r="A25" s="45" t="s">
        <v>16</v>
      </c>
      <c r="B25" s="46"/>
      <c r="C25" s="37" t="s">
        <v>41</v>
      </c>
      <c r="D25" s="38">
        <v>93</v>
      </c>
      <c r="E25" s="39">
        <v>0</v>
      </c>
      <c r="F25" s="39">
        <v>0</v>
      </c>
      <c r="G25" s="38">
        <v>21</v>
      </c>
      <c r="H25" s="38">
        <v>114</v>
      </c>
      <c r="I25" s="39">
        <v>139</v>
      </c>
      <c r="J25" s="38">
        <v>204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8">
        <f t="shared" si="4"/>
        <v>571</v>
      </c>
      <c r="R25" s="38">
        <v>0</v>
      </c>
      <c r="S25" s="38">
        <v>0</v>
      </c>
      <c r="T25" s="38">
        <v>0</v>
      </c>
      <c r="U25" s="38">
        <v>0</v>
      </c>
      <c r="V25" s="39">
        <f t="shared" si="1"/>
        <v>571</v>
      </c>
      <c r="X25" s="5"/>
    </row>
    <row r="26" spans="1:22" ht="22.5" customHeight="1">
      <c r="A26" s="45" t="s">
        <v>17</v>
      </c>
      <c r="B26" s="46"/>
      <c r="C26" s="37" t="s">
        <v>42</v>
      </c>
      <c r="D26" s="38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8">
        <v>54</v>
      </c>
      <c r="P26" s="39">
        <v>0</v>
      </c>
      <c r="Q26" s="38">
        <f t="shared" si="4"/>
        <v>54</v>
      </c>
      <c r="R26" s="38">
        <v>0</v>
      </c>
      <c r="S26" s="38">
        <v>0</v>
      </c>
      <c r="T26" s="38">
        <v>0</v>
      </c>
      <c r="U26" s="38">
        <v>0</v>
      </c>
      <c r="V26" s="39">
        <f t="shared" si="1"/>
        <v>54</v>
      </c>
    </row>
    <row r="27" spans="1:22" ht="22.5" customHeight="1">
      <c r="A27" s="49" t="s">
        <v>15</v>
      </c>
      <c r="B27" s="50"/>
      <c r="C27" s="40" t="s">
        <v>42</v>
      </c>
      <c r="D27" s="41">
        <v>314</v>
      </c>
      <c r="E27" s="41">
        <v>316</v>
      </c>
      <c r="F27" s="41">
        <v>316</v>
      </c>
      <c r="G27" s="41">
        <v>316</v>
      </c>
      <c r="H27" s="41">
        <v>316</v>
      </c>
      <c r="I27" s="41">
        <v>316</v>
      </c>
      <c r="J27" s="41">
        <v>316</v>
      </c>
      <c r="K27" s="41">
        <v>316</v>
      </c>
      <c r="L27" s="41">
        <v>316</v>
      </c>
      <c r="M27" s="41">
        <v>316</v>
      </c>
      <c r="N27" s="41">
        <v>316</v>
      </c>
      <c r="O27" s="41">
        <v>316</v>
      </c>
      <c r="P27" s="41">
        <v>318</v>
      </c>
      <c r="Q27" s="41">
        <f>SUM(D27:P27)</f>
        <v>4108</v>
      </c>
      <c r="R27" s="41">
        <v>0</v>
      </c>
      <c r="S27" s="41">
        <v>0</v>
      </c>
      <c r="T27" s="41">
        <v>0</v>
      </c>
      <c r="U27" s="41">
        <v>0</v>
      </c>
      <c r="V27" s="42">
        <f t="shared" si="1"/>
        <v>4108</v>
      </c>
    </row>
    <row r="28" spans="1:22" ht="22.5" customHeight="1">
      <c r="A28" s="6" t="s">
        <v>29</v>
      </c>
      <c r="B28" s="20"/>
      <c r="C28" s="21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22"/>
      <c r="R28" s="23"/>
      <c r="S28" s="23"/>
      <c r="T28" s="23"/>
      <c r="U28" s="23"/>
      <c r="V28" s="6"/>
    </row>
  </sheetData>
  <sheetProtection/>
  <mergeCells count="9">
    <mergeCell ref="A2:B2"/>
    <mergeCell ref="A26:B26"/>
    <mergeCell ref="A3:B3"/>
    <mergeCell ref="A4:B4"/>
    <mergeCell ref="A5:B5"/>
    <mergeCell ref="A27:B27"/>
    <mergeCell ref="A23:B23"/>
    <mergeCell ref="A24:B24"/>
    <mergeCell ref="A25:B25"/>
  </mergeCells>
  <printOptions horizontalCentered="1"/>
  <pageMargins left="0.1968503937007874" right="0.1968503937007874" top="0.3937007874015748" bottom="0.1968503937007874" header="0.5118110236220472" footer="0.5118110236220472"/>
  <pageSetup blackAndWhite="1" fitToHeight="0" fitToWidth="1" horizontalDpi="1200" verticalDpi="1200" orientation="landscape" paperSize="9" scale="63" r:id="rId1"/>
  <ignoredErrors>
    <ignoredError sqref="D7:P7 R7:U7" formulaRange="1"/>
    <ignoredError sqref="Q7 Q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01光ヶ丘業務</dc:creator>
  <cp:keywords/>
  <dc:description/>
  <cp:lastModifiedBy>nerima</cp:lastModifiedBy>
  <cp:lastPrinted>2017-03-08T05:01:17Z</cp:lastPrinted>
  <dcterms:created xsi:type="dcterms:W3CDTF">1997-01-08T22:48:59Z</dcterms:created>
  <dcterms:modified xsi:type="dcterms:W3CDTF">2017-03-09T05:54:03Z</dcterms:modified>
  <cp:category/>
  <cp:version/>
  <cp:contentType/>
  <cp:contentStatus/>
</cp:coreProperties>
</file>