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選挙管理委員会\00新選管フォルダ\02通常時係別フォルダ\Ｃ　情報啓発係\011 ホームページ\選挙時特設HP\R8.4区長\7_指定施設\"/>
    </mc:Choice>
  </mc:AlternateContent>
  <xr:revisionPtr revIDLastSave="0" documentId="13_ncr:1_{8776326B-CA53-4AA3-96F9-B661A2582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11" r:id="rId1"/>
  </sheets>
  <definedNames>
    <definedName name="_xlnm.Print_Area" localSheetId="0">様式３!$A$1:$Q$29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1" l="1"/>
  <c r="H14" i="11"/>
  <c r="K14" i="11" s="1"/>
  <c r="N14" i="11" s="1"/>
  <c r="G14" i="11"/>
  <c r="H13" i="11"/>
  <c r="K13" i="11" s="1"/>
  <c r="N13" i="11" s="1"/>
  <c r="G13" i="11"/>
  <c r="H12" i="11"/>
  <c r="K12" i="11" s="1"/>
  <c r="N12" i="11" s="1"/>
  <c r="G12" i="11"/>
  <c r="H11" i="11"/>
  <c r="G11" i="11"/>
  <c r="H10" i="11"/>
  <c r="K10" i="11" s="1"/>
  <c r="N10" i="11" s="1"/>
  <c r="G10" i="11"/>
  <c r="K11" i="11" l="1"/>
  <c r="N11" i="11" s="1"/>
</calcChain>
</file>

<file path=xl/sharedStrings.xml><?xml version="1.0" encoding="utf-8"?>
<sst xmlns="http://schemas.openxmlformats.org/spreadsheetml/2006/main" count="51" uniqueCount="43">
  <si>
    <t>様式３</t>
    <rPh sb="0" eb="2">
      <t>ヨウシキ</t>
    </rPh>
    <phoneticPr fontId="7"/>
  </si>
  <si>
    <t>不在者投票立会い実績報告書</t>
    <rPh sb="0" eb="3">
      <t>フザイシャ</t>
    </rPh>
    <rPh sb="3" eb="5">
      <t>トウヒョウ</t>
    </rPh>
    <rPh sb="5" eb="6">
      <t>タ</t>
    </rPh>
    <rPh sb="6" eb="7">
      <t>ア</t>
    </rPh>
    <rPh sb="8" eb="10">
      <t>ジッセキ</t>
    </rPh>
    <rPh sb="10" eb="13">
      <t>ホウコクショ</t>
    </rPh>
    <phoneticPr fontId="7"/>
  </si>
  <si>
    <t>不在者投票
管理者氏名　　　　　　　　　　　　　　　　　　　　　　　　　　　　　　　　　　　　　　　　　　　</t>
    <phoneticPr fontId="7"/>
  </si>
  <si>
    <t>施設名　肩書き（「○○病院長」等）</t>
    <rPh sb="0" eb="2">
      <t>シセツ</t>
    </rPh>
    <rPh sb="2" eb="3">
      <t>メイ</t>
    </rPh>
    <rPh sb="4" eb="6">
      <t>カタガ</t>
    </rPh>
    <rPh sb="11" eb="14">
      <t>ビョウインチョウ</t>
    </rPh>
    <rPh sb="15" eb="16">
      <t>トウ</t>
    </rPh>
    <phoneticPr fontId="7"/>
  </si>
  <si>
    <t>氏名</t>
    <rPh sb="0" eb="2">
      <t>シメイ</t>
    </rPh>
    <phoneticPr fontId="7"/>
  </si>
  <si>
    <t>立会日</t>
    <rPh sb="0" eb="2">
      <t>タチア</t>
    </rPh>
    <rPh sb="2" eb="3">
      <t>ニチ</t>
    </rPh>
    <phoneticPr fontId="7"/>
  </si>
  <si>
    <t>立会時間</t>
    <rPh sb="0" eb="2">
      <t>タチア</t>
    </rPh>
    <rPh sb="2" eb="4">
      <t>ジカン</t>
    </rPh>
    <phoneticPr fontId="7"/>
  </si>
  <si>
    <t>立会場所</t>
    <rPh sb="0" eb="2">
      <t>タチア</t>
    </rPh>
    <rPh sb="2" eb="4">
      <t>バショ</t>
    </rPh>
    <phoneticPr fontId="7"/>
  </si>
  <si>
    <t>立会人氏名</t>
    <rPh sb="0" eb="1">
      <t>タ</t>
    </rPh>
    <rPh sb="1" eb="2">
      <t>ア</t>
    </rPh>
    <rPh sb="2" eb="3">
      <t>ニン</t>
    </rPh>
    <rPh sb="3" eb="5">
      <t>シメイ</t>
    </rPh>
    <phoneticPr fontId="7"/>
  </si>
  <si>
    <t>報酬上限額
(10,900×時間数（A）/8.5）</t>
    <rPh sb="0" eb="2">
      <t>ホウシュウ</t>
    </rPh>
    <rPh sb="2" eb="4">
      <t>ジョウゲン</t>
    </rPh>
    <rPh sb="4" eb="5">
      <t>ガク</t>
    </rPh>
    <rPh sb="14" eb="17">
      <t>ジカンスウ</t>
    </rPh>
    <phoneticPr fontId="7"/>
  </si>
  <si>
    <r>
      <rPr>
        <sz val="11"/>
        <color indexed="8"/>
        <rFont val="ＭＳ Ｐゴシック"/>
        <family val="3"/>
        <charset val="128"/>
      </rPr>
      <t>実際の報酬支払額</t>
    </r>
    <r>
      <rPr>
        <sz val="12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（左の上限額を超える場合は、上限額を記入）</t>
    </r>
    <rPh sb="0" eb="2">
      <t>ジッサイ</t>
    </rPh>
    <rPh sb="3" eb="5">
      <t>ホウシュウ</t>
    </rPh>
    <rPh sb="5" eb="7">
      <t>シハライ</t>
    </rPh>
    <rPh sb="7" eb="8">
      <t>ガク</t>
    </rPh>
    <rPh sb="10" eb="11">
      <t>ヒダリ</t>
    </rPh>
    <rPh sb="12" eb="15">
      <t>ジョウゲンガク</t>
    </rPh>
    <rPh sb="16" eb="17">
      <t>コ</t>
    </rPh>
    <rPh sb="19" eb="21">
      <t>バアイ</t>
    </rPh>
    <rPh sb="23" eb="26">
      <t>ジョウゲンガク</t>
    </rPh>
    <rPh sb="27" eb="29">
      <t>キニュウ</t>
    </rPh>
    <phoneticPr fontId="7"/>
  </si>
  <si>
    <t>備考</t>
    <rPh sb="0" eb="2">
      <t>ビコウ</t>
    </rPh>
    <phoneticPr fontId="7"/>
  </si>
  <si>
    <t>自</t>
    <rPh sb="0" eb="1">
      <t>ジ</t>
    </rPh>
    <phoneticPr fontId="7"/>
  </si>
  <si>
    <t>～</t>
    <phoneticPr fontId="7"/>
  </si>
  <si>
    <t>至</t>
    <rPh sb="0" eb="1">
      <t>イタル</t>
    </rPh>
    <phoneticPr fontId="7"/>
  </si>
  <si>
    <r>
      <t xml:space="preserve">１日
</t>
    </r>
    <r>
      <rPr>
        <sz val="11"/>
        <color indexed="8"/>
        <rFont val="ＭＳ Ｐゴシック"/>
        <family val="3"/>
        <charset val="128"/>
      </rPr>
      <t>（7時間超）</t>
    </r>
    <rPh sb="1" eb="2">
      <t>ニチ</t>
    </rPh>
    <rPh sb="5" eb="7">
      <t>ジカン</t>
    </rPh>
    <rPh sb="7" eb="8">
      <t>チョウ</t>
    </rPh>
    <phoneticPr fontId="7"/>
  </si>
  <si>
    <t>時間数
（A)</t>
    <rPh sb="0" eb="3">
      <t>ジカンスウ</t>
    </rPh>
    <phoneticPr fontId="7"/>
  </si>
  <si>
    <t>円</t>
    <rPh sb="0" eb="1">
      <t>エン</t>
    </rPh>
    <phoneticPr fontId="7"/>
  </si>
  <si>
    <t>～</t>
  </si>
  <si>
    <t>不在者投票者
総数</t>
    <rPh sb="0" eb="3">
      <t>フザイシャ</t>
    </rPh>
    <rPh sb="3" eb="6">
      <t>トウヒョウシャ</t>
    </rPh>
    <rPh sb="7" eb="8">
      <t>ソウ</t>
    </rPh>
    <rPh sb="8" eb="9">
      <t>スウ</t>
    </rPh>
    <phoneticPr fontId="7"/>
  </si>
  <si>
    <t>合計</t>
    <rPh sb="0" eb="2">
      <t>ゴウケイ</t>
    </rPh>
    <phoneticPr fontId="7"/>
  </si>
  <si>
    <t>報酬支払額
合計</t>
    <rPh sb="0" eb="2">
      <t>ホウシュウ</t>
    </rPh>
    <rPh sb="2" eb="4">
      <t>シハラ</t>
    </rPh>
    <rPh sb="4" eb="5">
      <t>ガク</t>
    </rPh>
    <rPh sb="6" eb="8">
      <t>ゴウケイ</t>
    </rPh>
    <phoneticPr fontId="7"/>
  </si>
  <si>
    <t>　　　　　　　 　人</t>
    <rPh sb="9" eb="10">
      <t>ニン</t>
    </rPh>
    <phoneticPr fontId="7"/>
  </si>
  <si>
    <t>【勤務時間ごとの報酬上限額】</t>
    <rPh sb="1" eb="3">
      <t>キンム</t>
    </rPh>
    <rPh sb="3" eb="5">
      <t>ジカン</t>
    </rPh>
    <rPh sb="8" eb="10">
      <t>ホウシュウ</t>
    </rPh>
    <rPh sb="10" eb="12">
      <t>ジョウゲン</t>
    </rPh>
    <rPh sb="12" eb="13">
      <t>ガク</t>
    </rPh>
    <phoneticPr fontId="7"/>
  </si>
  <si>
    <t>勤務時間</t>
    <rPh sb="0" eb="2">
      <t>キンム</t>
    </rPh>
    <rPh sb="2" eb="4">
      <t>ジカン</t>
    </rPh>
    <phoneticPr fontId="7"/>
  </si>
  <si>
    <t>報酬上限額</t>
    <rPh sb="0" eb="2">
      <t>ホウシュウ</t>
    </rPh>
    <rPh sb="2" eb="4">
      <t>ジョウゲン</t>
    </rPh>
    <rPh sb="4" eb="5">
      <t>ガク</t>
    </rPh>
    <phoneticPr fontId="7"/>
  </si>
  <si>
    <t>（注）</t>
    <rPh sb="1" eb="2">
      <t>チュウ</t>
    </rPh>
    <phoneticPr fontId="7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</si>
  <si>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7"/>
  </si>
  <si>
    <t>1時間以下</t>
    <rPh sb="1" eb="3">
      <t>ジカン</t>
    </rPh>
    <rPh sb="3" eb="5">
      <t>イカ</t>
    </rPh>
    <phoneticPr fontId="7"/>
  </si>
  <si>
    <t>1時間超～2時間以下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</si>
  <si>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３　１回あたりの従事時間が7時間を超えて8時間30分未満の場合は1日とみなし、按分は不要です。</t>
    <rPh sb="3" eb="4">
      <t>カイ</t>
    </rPh>
    <rPh sb="8" eb="10">
      <t>ジュウジ</t>
    </rPh>
    <rPh sb="10" eb="12">
      <t>ジカン</t>
    </rPh>
    <rPh sb="14" eb="16">
      <t>ジカン</t>
    </rPh>
    <rPh sb="17" eb="18">
      <t>コ</t>
    </rPh>
    <rPh sb="21" eb="23">
      <t>ジカン</t>
    </rPh>
    <rPh sb="25" eb="26">
      <t>フン</t>
    </rPh>
    <rPh sb="26" eb="28">
      <t>ミマン</t>
    </rPh>
    <rPh sb="29" eb="31">
      <t>バアイ</t>
    </rPh>
    <rPh sb="33" eb="34">
      <t>ニチ</t>
    </rPh>
    <rPh sb="39" eb="41">
      <t>アンブン</t>
    </rPh>
    <rPh sb="42" eb="44">
      <t>フヨウ</t>
    </rPh>
    <phoneticPr fontId="7"/>
  </si>
  <si>
    <t>2時間超～3時間以下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</si>
  <si>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４　１回あたりの従事時間が7時間以下の場合で、1時間未満の端数があるときは、1時間に切り上げてください。</t>
    <rPh sb="3" eb="4">
      <t>カイ</t>
    </rPh>
    <rPh sb="8" eb="10">
      <t>ジュウジ</t>
    </rPh>
    <rPh sb="10" eb="12">
      <t>ジカン</t>
    </rPh>
    <rPh sb="14" eb="16">
      <t>ジカン</t>
    </rPh>
    <rPh sb="16" eb="18">
      <t>イカ</t>
    </rPh>
    <rPh sb="19" eb="21">
      <t>バアイ</t>
    </rPh>
    <rPh sb="24" eb="26">
      <t>ジカン</t>
    </rPh>
    <rPh sb="26" eb="28">
      <t>ミマン</t>
    </rPh>
    <rPh sb="29" eb="31">
      <t>ハスウ</t>
    </rPh>
    <rPh sb="39" eb="41">
      <t>ジカン</t>
    </rPh>
    <rPh sb="42" eb="43">
      <t>キ</t>
    </rPh>
    <rPh sb="44" eb="45">
      <t>ア</t>
    </rPh>
    <phoneticPr fontId="7"/>
  </si>
  <si>
    <t>3時間超～4時間以下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</si>
  <si>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５　立会時間の按分端数は、小数点以下第1位を四捨五入してください。</t>
    <rPh sb="2" eb="4">
      <t>タチアイ</t>
    </rPh>
    <rPh sb="4" eb="6">
      <t>ジカン</t>
    </rPh>
    <rPh sb="7" eb="9">
      <t>アンブン</t>
    </rPh>
    <rPh sb="9" eb="11">
      <t>ハスウ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7"/>
  </si>
  <si>
    <t>4時間超～5時間以下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</si>
  <si>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６　Excelで入力する場合は、黄色のセルのみ入れてください。</t>
    <rPh sb="8" eb="10">
      <t>ニュウリョク</t>
    </rPh>
    <rPh sb="12" eb="14">
      <t>バアイ</t>
    </rPh>
    <rPh sb="16" eb="18">
      <t>キイロ</t>
    </rPh>
    <rPh sb="23" eb="24">
      <t>イ</t>
    </rPh>
    <phoneticPr fontId="7"/>
  </si>
  <si>
    <t>5時間超～6時間以下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</si>
  <si>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6時間超～7時間以下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</si>
  <si>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7時間超</t>
    <rPh sb="1" eb="3">
      <t>ジカン</t>
    </rPh>
    <rPh sb="3" eb="4">
      <t>チョウ</t>
    </rPh>
    <phoneticPr fontId="7"/>
  </si>
  <si>
    <r>
      <t>　</t>
    </r>
    <r>
      <rPr>
        <b/>
        <sz val="9"/>
        <color indexed="8"/>
        <rFont val="HG創英角ﾎﾟｯﾌﾟ体"/>
        <family val="3"/>
        <charset val="128"/>
      </rPr>
      <t>↑</t>
    </r>
    <r>
      <rPr>
        <b/>
        <sz val="9"/>
        <color indexed="8"/>
        <rFont val="ＭＳ Ｐゴシック"/>
        <family val="3"/>
        <charset val="128"/>
      </rPr>
      <t>　7時間を超える場合（注３参照）は、「時間数」には記載せず、「１日」欄に「1」と記載してください（Excelで作成される場合は入力不要です）。</t>
    </r>
    <rPh sb="4" eb="6">
      <t>ジカン</t>
    </rPh>
    <rPh sb="7" eb="8">
      <t>コ</t>
    </rPh>
    <rPh sb="10" eb="12">
      <t>バアイ</t>
    </rPh>
    <rPh sb="13" eb="14">
      <t>チュウ</t>
    </rPh>
    <rPh sb="15" eb="17">
      <t>サンショウ</t>
    </rPh>
    <rPh sb="21" eb="24">
      <t>ジカンスウ</t>
    </rPh>
    <rPh sb="27" eb="29">
      <t>キサイ</t>
    </rPh>
    <rPh sb="34" eb="35">
      <t>ニチ</t>
    </rPh>
    <rPh sb="36" eb="37">
      <t>ラン</t>
    </rPh>
    <rPh sb="42" eb="44">
      <t>キサイ</t>
    </rPh>
    <rPh sb="57" eb="59">
      <t>サクセイ</t>
    </rPh>
    <rPh sb="62" eb="64">
      <t>バアイ</t>
    </rPh>
    <rPh sb="65" eb="67">
      <t>ニュウリョク</t>
    </rPh>
    <rPh sb="67" eb="69">
      <t>フヨウ</t>
    </rPh>
    <phoneticPr fontId="7"/>
  </si>
  <si>
    <t>令和８年４月12日執行練馬区長選挙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1" eb="17">
      <t>ネリマクチョウセンキョ</t>
    </rPh>
    <phoneticPr fontId="7"/>
  </si>
  <si>
    <t>２　１回あたりの従事時間は、8時間30分を1日とし、1日分を12,400円とします。</t>
    <rPh sb="3" eb="4">
      <t>カイ</t>
    </rPh>
    <rPh sb="8" eb="10">
      <t>ジュウジ</t>
    </rPh>
    <rPh sb="10" eb="12">
      <t>ジカン</t>
    </rPh>
    <rPh sb="15" eb="17">
      <t>ジカン</t>
    </rPh>
    <rPh sb="19" eb="20">
      <t>フン</t>
    </rPh>
    <rPh sb="22" eb="23">
      <t>ニチ</t>
    </rPh>
    <rPh sb="27" eb="29">
      <t>ニチブン</t>
    </rPh>
    <rPh sb="36" eb="37">
      <t>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</si>
</sst>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##,###&quot;円&quot;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indexed="8"/>
      <name val="HG創英角ﾎﾟｯﾌﾟ体"/>
      <family val="3"/>
      <charset val="128"/>
    </font>
    <font>
      <b/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/>
  </cellStyleXfs>
  <cellXfs count="108">
    <xf numFmtId="0" fontId="0" fillId="0" borderId="0" xfId="0"/>
    <xf numFmtId="0" fontId="5" fillId="0" borderId="0" xfId="1" applyFont="1" applyAlignment="1">
      <alignment horizontal="center" vertical="center"/>
    </xf>
    <xf numFmtId="0" fontId="3" fillId="0" borderId="0" xfId="1" applyFont="1"/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36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42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176" fontId="17" fillId="0" borderId="43" xfId="1" applyNumberFormat="1" applyFont="1" applyBorder="1" applyAlignment="1">
      <alignment horizontal="center" vertical="center"/>
    </xf>
    <xf numFmtId="177" fontId="9" fillId="0" borderId="27" xfId="2" applyNumberFormat="1" applyFont="1" applyFill="1" applyBorder="1" applyAlignment="1">
      <alignment vertical="center"/>
    </xf>
    <xf numFmtId="177" fontId="9" fillId="0" borderId="21" xfId="2" applyNumberFormat="1" applyFont="1" applyFill="1" applyBorder="1" applyAlignment="1">
      <alignment horizontal="right" vertical="center"/>
    </xf>
    <xf numFmtId="0" fontId="18" fillId="0" borderId="10" xfId="1" applyFont="1" applyBorder="1" applyAlignment="1">
      <alignment vertical="center" shrinkToFit="1"/>
    </xf>
    <xf numFmtId="0" fontId="9" fillId="0" borderId="0" xfId="1" applyFont="1"/>
    <xf numFmtId="20" fontId="9" fillId="0" borderId="0" xfId="1" applyNumberFormat="1" applyFont="1"/>
    <xf numFmtId="0" fontId="9" fillId="0" borderId="46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176" fontId="17" fillId="0" borderId="48" xfId="1" applyNumberFormat="1" applyFont="1" applyBorder="1" applyAlignment="1">
      <alignment horizontal="center" vertical="center"/>
    </xf>
    <xf numFmtId="177" fontId="9" fillId="0" borderId="49" xfId="2" applyNumberFormat="1" applyFont="1" applyFill="1" applyBorder="1" applyAlignment="1">
      <alignment horizontal="right" vertical="center"/>
    </xf>
    <xf numFmtId="0" fontId="18" fillId="0" borderId="16" xfId="1" applyFont="1" applyBorder="1" applyAlignment="1">
      <alignment vertical="center" shrinkToFit="1"/>
    </xf>
    <xf numFmtId="0" fontId="9" fillId="0" borderId="47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176" fontId="17" fillId="0" borderId="55" xfId="1" applyNumberFormat="1" applyFont="1" applyBorder="1" applyAlignment="1">
      <alignment horizontal="center" vertical="center"/>
    </xf>
    <xf numFmtId="177" fontId="9" fillId="0" borderId="17" xfId="2" applyNumberFormat="1" applyFont="1" applyFill="1" applyBorder="1" applyAlignment="1">
      <alignment vertical="center"/>
    </xf>
    <xf numFmtId="177" fontId="9" fillId="0" borderId="56" xfId="2" applyNumberFormat="1" applyFont="1" applyFill="1" applyBorder="1" applyAlignment="1">
      <alignment horizontal="right" vertical="center"/>
    </xf>
    <xf numFmtId="0" fontId="18" fillId="0" borderId="19" xfId="1" applyFont="1" applyBorder="1" applyAlignment="1">
      <alignment vertical="center" shrinkToFit="1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8" fillId="0" borderId="0" xfId="1" applyFont="1"/>
    <xf numFmtId="0" fontId="3" fillId="0" borderId="33" xfId="1" applyFont="1" applyBorder="1"/>
    <xf numFmtId="0" fontId="3" fillId="0" borderId="20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2" fillId="0" borderId="0" xfId="1" applyFont="1" applyAlignment="1">
      <alignment horizontal="left" vertical="center"/>
    </xf>
    <xf numFmtId="0" fontId="5" fillId="0" borderId="13" xfId="1" applyFont="1" applyBorder="1" applyAlignment="1">
      <alignment horizontal="center" vertical="center" shrinkToFit="1"/>
    </xf>
    <xf numFmtId="0" fontId="18" fillId="0" borderId="0" xfId="1" applyFont="1" applyAlignment="1">
      <alignment horizontal="right"/>
    </xf>
    <xf numFmtId="177" fontId="5" fillId="0" borderId="13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6" fillId="2" borderId="40" xfId="1" applyFont="1" applyFill="1" applyBorder="1" applyAlignment="1" applyProtection="1">
      <alignment horizontal="center" vertical="center"/>
      <protection locked="0"/>
    </xf>
    <xf numFmtId="20" fontId="17" fillId="2" borderId="41" xfId="1" applyNumberFormat="1" applyFont="1" applyFill="1" applyBorder="1" applyAlignment="1" applyProtection="1">
      <alignment horizontal="center" vertical="center"/>
      <protection locked="0"/>
    </xf>
    <xf numFmtId="20" fontId="17" fillId="2" borderId="42" xfId="1" applyNumberFormat="1" applyFont="1" applyFill="1" applyBorder="1" applyAlignment="1" applyProtection="1">
      <alignment horizontal="center" vertical="center"/>
      <protection locked="0"/>
    </xf>
    <xf numFmtId="0" fontId="17" fillId="2" borderId="9" xfId="1" applyFont="1" applyFill="1" applyBorder="1" applyAlignment="1" applyProtection="1">
      <alignment horizontal="center" vertical="center"/>
      <protection locked="0"/>
    </xf>
    <xf numFmtId="0" fontId="17" fillId="2" borderId="27" xfId="1" applyFont="1" applyFill="1" applyBorder="1" applyAlignment="1" applyProtection="1">
      <alignment horizontal="center" vertical="center"/>
      <protection locked="0"/>
    </xf>
    <xf numFmtId="38" fontId="17" fillId="2" borderId="22" xfId="2" applyFont="1" applyFill="1" applyBorder="1" applyAlignment="1" applyProtection="1">
      <alignment horizontal="right" vertical="center"/>
      <protection locked="0"/>
    </xf>
    <xf numFmtId="0" fontId="16" fillId="2" borderId="44" xfId="1" applyFont="1" applyFill="1" applyBorder="1" applyAlignment="1" applyProtection="1">
      <alignment horizontal="center" vertical="center"/>
      <protection locked="0"/>
    </xf>
    <xf numFmtId="20" fontId="17" fillId="2" borderId="45" xfId="1" applyNumberFormat="1" applyFont="1" applyFill="1" applyBorder="1" applyAlignment="1" applyProtection="1">
      <alignment horizontal="center" vertical="center"/>
      <protection locked="0"/>
    </xf>
    <xf numFmtId="20" fontId="17" fillId="2" borderId="46" xfId="1" applyNumberFormat="1" applyFont="1" applyFill="1" applyBorder="1" applyAlignment="1" applyProtection="1">
      <alignment horizontal="center" vertical="center"/>
      <protection locked="0"/>
    </xf>
    <xf numFmtId="0" fontId="17" fillId="2" borderId="13" xfId="1" applyFont="1" applyFill="1" applyBorder="1" applyAlignment="1" applyProtection="1">
      <alignment horizontal="center" vertical="center"/>
      <protection locked="0"/>
    </xf>
    <xf numFmtId="38" fontId="17" fillId="2" borderId="14" xfId="2" applyFont="1" applyFill="1" applyBorder="1" applyAlignment="1" applyProtection="1">
      <alignment horizontal="right" vertical="center"/>
      <protection locked="0"/>
    </xf>
    <xf numFmtId="0" fontId="17" fillId="2" borderId="44" xfId="1" applyFont="1" applyFill="1" applyBorder="1" applyAlignment="1" applyProtection="1">
      <alignment horizontal="center" vertical="center"/>
      <protection locked="0"/>
    </xf>
    <xf numFmtId="20" fontId="17" fillId="2" borderId="50" xfId="1" applyNumberFormat="1" applyFont="1" applyFill="1" applyBorder="1" applyAlignment="1" applyProtection="1">
      <alignment horizontal="center" vertical="center"/>
      <protection locked="0"/>
    </xf>
    <xf numFmtId="20" fontId="17" fillId="2" borderId="47" xfId="1" applyNumberFormat="1" applyFont="1" applyFill="1" applyBorder="1" applyAlignment="1" applyProtection="1">
      <alignment horizontal="center" vertical="center"/>
      <protection locked="0"/>
    </xf>
    <xf numFmtId="0" fontId="17" fillId="2" borderId="51" xfId="1" applyFont="1" applyFill="1" applyBorder="1" applyAlignment="1" applyProtection="1">
      <alignment horizontal="center" vertical="center"/>
      <protection locked="0"/>
    </xf>
    <xf numFmtId="20" fontId="17" fillId="2" borderId="52" xfId="1" applyNumberFormat="1" applyFont="1" applyFill="1" applyBorder="1" applyAlignment="1" applyProtection="1">
      <alignment horizontal="center" vertical="center"/>
      <protection locked="0"/>
    </xf>
    <xf numFmtId="20" fontId="17" fillId="2" borderId="53" xfId="1" applyNumberFormat="1" applyFont="1" applyFill="1" applyBorder="1" applyAlignment="1" applyProtection="1">
      <alignment horizontal="center" vertical="center"/>
      <protection locked="0"/>
    </xf>
    <xf numFmtId="0" fontId="17" fillId="2" borderId="17" xfId="1" applyFont="1" applyFill="1" applyBorder="1" applyAlignment="1" applyProtection="1">
      <alignment horizontal="center" vertical="center"/>
      <protection locked="0"/>
    </xf>
    <xf numFmtId="38" fontId="17" fillId="2" borderId="18" xfId="2" applyFont="1" applyFill="1" applyBorder="1" applyAlignment="1" applyProtection="1">
      <alignment horizontal="right" vertical="center"/>
      <protection locked="0"/>
    </xf>
    <xf numFmtId="0" fontId="11" fillId="2" borderId="5" xfId="1" applyFont="1" applyFill="1" applyBorder="1" applyProtection="1">
      <protection locked="0"/>
    </xf>
    <xf numFmtId="0" fontId="21" fillId="0" borderId="0" xfId="1" applyFont="1" applyAlignment="1">
      <alignment vertical="center"/>
    </xf>
    <xf numFmtId="0" fontId="5" fillId="0" borderId="13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 wrapText="1"/>
    </xf>
    <xf numFmtId="0" fontId="3" fillId="0" borderId="57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177" fontId="9" fillId="0" borderId="34" xfId="1" applyNumberFormat="1" applyFont="1" applyBorder="1" applyAlignment="1">
      <alignment horizontal="right" vertical="center"/>
    </xf>
    <xf numFmtId="177" fontId="9" fillId="0" borderId="58" xfId="1" applyNumberFormat="1" applyFont="1" applyBorder="1" applyAlignment="1">
      <alignment horizontal="right" vertical="center"/>
    </xf>
    <xf numFmtId="177" fontId="9" fillId="0" borderId="39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25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5" xfId="1" applyFont="1" applyBorder="1"/>
    <xf numFmtId="0" fontId="3" fillId="0" borderId="11" xfId="1" applyFont="1" applyBorder="1"/>
    <xf numFmtId="0" fontId="3" fillId="0" borderId="12" xfId="1" applyFont="1" applyBorder="1"/>
    <xf numFmtId="0" fontId="20" fillId="0" borderId="0" xfId="1" applyFont="1" applyAlignment="1">
      <alignment horizontal="left" vertical="center" wrapText="1" shrinkToFit="1"/>
    </xf>
    <xf numFmtId="0" fontId="10" fillId="0" borderId="0" xfId="1" applyFont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11" fillId="2" borderId="23" xfId="1" applyFont="1" applyFill="1" applyBorder="1" applyAlignment="1" applyProtection="1">
      <alignment horizontal="center" vertical="center"/>
      <protection locked="0"/>
    </xf>
    <xf numFmtId="0" fontId="11" fillId="2" borderId="24" xfId="1" applyFont="1" applyFill="1" applyBorder="1" applyAlignment="1" applyProtection="1">
      <alignment horizontal="center" vertical="center"/>
      <protection locked="0"/>
    </xf>
    <xf numFmtId="0" fontId="12" fillId="2" borderId="23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15</xdr:row>
      <xdr:rowOff>0</xdr:rowOff>
    </xdr:from>
    <xdr:to>
      <xdr:col>14</xdr:col>
      <xdr:colOff>12700</xdr:colOff>
      <xdr:row>18</xdr:row>
      <xdr:rowOff>66675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0744200" y="4320540"/>
          <a:ext cx="12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0" rIns="36576" bIns="18288" anchor="t" upright="1"/>
        <a:lstStyle/>
        <a:p>
          <a:pPr algn="r" rtl="0">
            <a:defRPr sz="1000"/>
          </a:pPr>
          <a:r>
            <a:rPr lang="ja-JP" altLang="en-US" sz="1200" b="1" i="0" u="none" strike="noStrike" baseline="0">
              <a:solidFill>
                <a:srgbClr val="000080"/>
              </a:solidFill>
              <a:latin typeface="ＭＳ ゴシック"/>
              <a:ea typeface="ＭＳ ゴシック"/>
            </a:rPr>
            <a:t>様式 ２</a:t>
          </a:r>
        </a:p>
      </xdr:txBody>
    </xdr:sp>
    <xdr:clientData/>
  </xdr:twoCellAnchor>
  <xdr:twoCellAnchor>
    <xdr:from>
      <xdr:col>14</xdr:col>
      <xdr:colOff>0</xdr:colOff>
      <xdr:row>19</xdr:row>
      <xdr:rowOff>104775</xdr:rowOff>
    </xdr:from>
    <xdr:to>
      <xdr:col>14</xdr:col>
      <xdr:colOff>12700</xdr:colOff>
      <xdr:row>29</xdr:row>
      <xdr:rowOff>0</xdr:rowOff>
    </xdr:to>
    <xdr:sp macro="" textlink="">
      <xdr:nvSpPr>
        <xdr:cNvPr id="3" name="Rectangle 1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10744200" y="5225415"/>
          <a:ext cx="12700" cy="19983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18288" rIns="36576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様式 ２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〈記入例〉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14</xdr:col>
      <xdr:colOff>0</xdr:colOff>
      <xdr:row>29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4" name="Oval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10744200" y="722376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29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10744200" y="722376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29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10744200" y="722376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8164</xdr:colOff>
      <xdr:row>11</xdr:row>
      <xdr:rowOff>88447</xdr:rowOff>
    </xdr:from>
    <xdr:to>
      <xdr:col>0</xdr:col>
      <xdr:colOff>315149</xdr:colOff>
      <xdr:row>14</xdr:row>
      <xdr:rowOff>217314</xdr:rowOff>
    </xdr:to>
    <xdr:sp macro="" textlink="" fLocksText="0">
      <xdr:nvSpPr>
        <xdr:cNvPr id="8" name="Rectangle 25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 bwMode="auto">
        <a:xfrm>
          <a:off x="8164" y="3163661"/>
          <a:ext cx="306985" cy="11085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- </a:t>
          </a:r>
          <a:r>
            <a:rPr lang="en-US" altLang="ja-JP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 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1:U29"/>
  <sheetViews>
    <sheetView showZeros="0" tabSelected="1" view="pageBreakPreview" topLeftCell="A9" zoomScaleNormal="100" zoomScaleSheetLayoutView="100" zoomScalePageLayoutView="90" workbookViewId="0">
      <selection activeCell="S12" sqref="S12"/>
    </sheetView>
  </sheetViews>
  <sheetFormatPr defaultColWidth="8.875" defaultRowHeight="13.5" x14ac:dyDescent="0.15"/>
  <cols>
    <col min="1" max="1" width="5.625" style="2" customWidth="1"/>
    <col min="2" max="2" width="2.5" style="2" customWidth="1"/>
    <col min="3" max="3" width="15.125" style="2" bestFit="1" customWidth="1"/>
    <col min="4" max="4" width="9.375" style="2" customWidth="1"/>
    <col min="5" max="5" width="3.875" style="2" customWidth="1"/>
    <col min="6" max="6" width="8.875" style="2" customWidth="1"/>
    <col min="7" max="7" width="9.5" style="2" customWidth="1"/>
    <col min="8" max="8" width="9.125" style="2" customWidth="1"/>
    <col min="9" max="9" width="16.625" style="2" customWidth="1"/>
    <col min="10" max="10" width="18.25" style="2" customWidth="1"/>
    <col min="11" max="11" width="16.125" style="2" customWidth="1"/>
    <col min="12" max="12" width="12.75" style="2" customWidth="1"/>
    <col min="13" max="13" width="3.125" style="2" bestFit="1" customWidth="1"/>
    <col min="14" max="14" width="15.875" style="2" customWidth="1"/>
    <col min="15" max="17" width="2.5" style="2" customWidth="1"/>
    <col min="18" max="16384" width="8.875" style="2"/>
  </cols>
  <sheetData>
    <row r="1" spans="3:21" ht="14.25" customHeight="1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3:21" ht="25.5" customHeight="1" x14ac:dyDescent="0.15">
      <c r="C2" s="3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3:21" ht="26.25" customHeight="1" x14ac:dyDescent="0.15">
      <c r="C3" s="93" t="s">
        <v>1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3:21" ht="14.25" customHeight="1" x14ac:dyDescent="0.15">
      <c r="C4" s="4"/>
      <c r="D4" s="4"/>
      <c r="E4" s="4"/>
      <c r="F4" s="4"/>
      <c r="G4" s="4"/>
      <c r="H4" s="4"/>
      <c r="I4" s="4"/>
      <c r="J4" s="4"/>
      <c r="K4" s="5"/>
      <c r="L4" s="5"/>
      <c r="M4" s="5"/>
    </row>
    <row r="5" spans="3:21" ht="16.5" customHeight="1" x14ac:dyDescent="0.15">
      <c r="C5" s="6"/>
      <c r="D5" s="4"/>
      <c r="E5" s="4"/>
      <c r="F5" s="4"/>
      <c r="G5" s="4"/>
      <c r="H5" s="5"/>
      <c r="I5" s="94" t="s">
        <v>2</v>
      </c>
      <c r="J5" s="96" t="s">
        <v>3</v>
      </c>
      <c r="K5" s="97"/>
      <c r="L5" s="98" t="s">
        <v>4</v>
      </c>
      <c r="M5" s="99"/>
      <c r="N5" s="100"/>
    </row>
    <row r="6" spans="3:21" ht="31.5" customHeight="1" x14ac:dyDescent="0.15">
      <c r="C6" s="101" t="s">
        <v>41</v>
      </c>
      <c r="D6" s="102"/>
      <c r="E6" s="102"/>
      <c r="F6" s="102"/>
      <c r="G6" s="102"/>
      <c r="H6" s="103"/>
      <c r="I6" s="95"/>
      <c r="J6" s="104"/>
      <c r="K6" s="105"/>
      <c r="L6" s="106"/>
      <c r="M6" s="107"/>
      <c r="N6" s="105"/>
    </row>
    <row r="7" spans="3:21" ht="6" customHeight="1" thickBot="1" x14ac:dyDescent="0.2"/>
    <row r="8" spans="3:21" s="7" customFormat="1" ht="18" customHeight="1" x14ac:dyDescent="0.4">
      <c r="C8" s="81" t="s">
        <v>5</v>
      </c>
      <c r="D8" s="83" t="s">
        <v>6</v>
      </c>
      <c r="E8" s="84"/>
      <c r="F8" s="84"/>
      <c r="G8" s="84"/>
      <c r="H8" s="85"/>
      <c r="I8" s="86" t="s">
        <v>7</v>
      </c>
      <c r="J8" s="86" t="s">
        <v>8</v>
      </c>
      <c r="K8" s="86" t="s">
        <v>9</v>
      </c>
      <c r="L8" s="89" t="s">
        <v>10</v>
      </c>
      <c r="M8" s="90"/>
      <c r="N8" s="68" t="s">
        <v>11</v>
      </c>
    </row>
    <row r="9" spans="3:21" s="7" customFormat="1" ht="39" customHeight="1" thickBot="1" x14ac:dyDescent="0.45">
      <c r="C9" s="82"/>
      <c r="D9" s="8" t="s">
        <v>12</v>
      </c>
      <c r="E9" s="9" t="s">
        <v>13</v>
      </c>
      <c r="F9" s="9" t="s">
        <v>14</v>
      </c>
      <c r="G9" s="9" t="s">
        <v>15</v>
      </c>
      <c r="H9" s="10" t="s">
        <v>16</v>
      </c>
      <c r="I9" s="87"/>
      <c r="J9" s="87"/>
      <c r="K9" s="88"/>
      <c r="L9" s="91"/>
      <c r="M9" s="92"/>
      <c r="N9" s="69"/>
    </row>
    <row r="10" spans="3:21" s="17" customFormat="1" ht="25.5" customHeight="1" x14ac:dyDescent="0.15">
      <c r="C10" s="45"/>
      <c r="D10" s="46"/>
      <c r="E10" s="11" t="s">
        <v>13</v>
      </c>
      <c r="F10" s="47"/>
      <c r="G10" s="12">
        <f>IF(COUNTA(D10,F10)=2,IF(VALUE(F10-D10)&gt;7/24,1,""),0)</f>
        <v>0</v>
      </c>
      <c r="H10" s="13">
        <f>IF(COUNTA(D10,F10)=2,IF(VALUE(F10-D10)&lt;=7/24,CEILING(F10-D10,"1:00")*24,""),0)</f>
        <v>0</v>
      </c>
      <c r="I10" s="48"/>
      <c r="J10" s="49"/>
      <c r="K10" s="14">
        <f>IF(G10=1,10900,ROUND(10900*_xlfn.CEILING.MATH(H10)/8.5,0))</f>
        <v>0</v>
      </c>
      <c r="L10" s="50"/>
      <c r="M10" s="15" t="s">
        <v>17</v>
      </c>
      <c r="N10" s="16" t="str">
        <f>IF(K10&lt;0,"※立会時間をご確認ください",IF(L10&gt;K10,"※上限を超えています",""))</f>
        <v/>
      </c>
      <c r="U10" s="18"/>
    </row>
    <row r="11" spans="3:21" s="17" customFormat="1" ht="25.5" customHeight="1" x14ac:dyDescent="0.15">
      <c r="C11" s="51"/>
      <c r="D11" s="52"/>
      <c r="E11" s="19" t="s">
        <v>18</v>
      </c>
      <c r="F11" s="53"/>
      <c r="G11" s="20">
        <f>IF(COUNTA(D11,F11)=2,IF(VALUE(F11-D11)&gt;7/24,1,""),0)</f>
        <v>0</v>
      </c>
      <c r="H11" s="21">
        <f>IF(COUNTA(D11,F11)=2,IF(VALUE(F11-D11)&lt;=7/24,CEILING(F11-D11,"1:00")*24,""),0)</f>
        <v>0</v>
      </c>
      <c r="I11" s="54"/>
      <c r="J11" s="54"/>
      <c r="K11" s="14">
        <f>IF(G11=1,10900,ROUND(10900*_xlfn.CEILING.MATH(H11)/8.5,0))</f>
        <v>0</v>
      </c>
      <c r="L11" s="55"/>
      <c r="M11" s="22" t="s">
        <v>17</v>
      </c>
      <c r="N11" s="23" t="str">
        <f>IF(K11&lt;0,"※立会時間をご確認ください",IF(L11&gt;K11,"※上限を超えています",""))</f>
        <v/>
      </c>
    </row>
    <row r="12" spans="3:21" s="17" customFormat="1" ht="25.5" customHeight="1" x14ac:dyDescent="0.15">
      <c r="C12" s="56"/>
      <c r="D12" s="57"/>
      <c r="E12" s="24" t="s">
        <v>18</v>
      </c>
      <c r="F12" s="58"/>
      <c r="G12" s="20">
        <f>IF(COUNTA(D12,F12)=2,IF(VALUE(F12-D12)&gt;7/24,1,""),0)</f>
        <v>0</v>
      </c>
      <c r="H12" s="21">
        <f>IF(COUNTA(D12,F12)=2,IF(VALUE(F12-D12)&lt;=7/24,CEILING(F12-D12,"1:00")*24,""),0)</f>
        <v>0</v>
      </c>
      <c r="I12" s="54"/>
      <c r="J12" s="54"/>
      <c r="K12" s="14">
        <f>IF(G12=1,10900,ROUND(10900*_xlfn.CEILING.MATH(H12)/8.5,0))</f>
        <v>0</v>
      </c>
      <c r="L12" s="55"/>
      <c r="M12" s="22" t="s">
        <v>17</v>
      </c>
      <c r="N12" s="23" t="str">
        <f>IF(K12&lt;0,"※立会時間をご確認ください",IF(L12&gt;K12,"※上限を超えています",""))</f>
        <v/>
      </c>
    </row>
    <row r="13" spans="3:21" s="17" customFormat="1" ht="25.5" customHeight="1" x14ac:dyDescent="0.15">
      <c r="C13" s="56"/>
      <c r="D13" s="57"/>
      <c r="E13" s="24" t="s">
        <v>18</v>
      </c>
      <c r="F13" s="58"/>
      <c r="G13" s="20">
        <f>IF(COUNTA(D13,F13)=2,IF(VALUE(F13-D13)&gt;7/24,1,""),0)</f>
        <v>0</v>
      </c>
      <c r="H13" s="21">
        <f>IF(COUNTA(D13,F13)=2,IF(VALUE(F13-D13)&lt;=7/24,CEILING(F13-D13,"1:00")*24,""),0)</f>
        <v>0</v>
      </c>
      <c r="I13" s="54"/>
      <c r="J13" s="54"/>
      <c r="K13" s="14">
        <f>IF(G13=1,10900,ROUND(10900*_xlfn.CEILING.MATH(H13)/8.5,0))</f>
        <v>0</v>
      </c>
      <c r="L13" s="55"/>
      <c r="M13" s="22" t="s">
        <v>17</v>
      </c>
      <c r="N13" s="23" t="str">
        <f>IF(K13&lt;0,"※立会時間をご確認ください",IF(L13&gt;K13,"※上限を超えています",""))</f>
        <v/>
      </c>
    </row>
    <row r="14" spans="3:21" s="17" customFormat="1" ht="25.5" customHeight="1" thickBot="1" x14ac:dyDescent="0.2">
      <c r="C14" s="59"/>
      <c r="D14" s="60"/>
      <c r="E14" s="25" t="s">
        <v>18</v>
      </c>
      <c r="F14" s="61"/>
      <c r="G14" s="26">
        <f>IF(COUNTA(D14,F14)=2,IF(VALUE(F14-D14)&gt;7/24,1,""),0)</f>
        <v>0</v>
      </c>
      <c r="H14" s="27">
        <f>IF(COUNTA(D14,F14)=2,IF(VALUE(F14-D14)&lt;=7/24,CEILING(F14-D14,"1:00")*24,""),0)</f>
        <v>0</v>
      </c>
      <c r="I14" s="62"/>
      <c r="J14" s="62"/>
      <c r="K14" s="28">
        <f>IF(G14=1,10900,ROUND(10900*_xlfn.CEILING.MATH(H14)/8.5,0))</f>
        <v>0</v>
      </c>
      <c r="L14" s="63"/>
      <c r="M14" s="29" t="s">
        <v>17</v>
      </c>
      <c r="N14" s="30" t="str">
        <f>IF(K14&lt;0,"※立会時間をご確認ください",IF(L14&gt;K14,"※上限を超えています",""))</f>
        <v/>
      </c>
    </row>
    <row r="15" spans="3:21" s="34" customFormat="1" ht="25.5" customHeight="1" x14ac:dyDescent="0.15">
      <c r="C15" s="31"/>
      <c r="D15" s="31"/>
      <c r="E15" s="32"/>
      <c r="F15" s="31"/>
      <c r="G15" s="65" t="s">
        <v>40</v>
      </c>
      <c r="H15" s="33"/>
      <c r="I15" s="31"/>
      <c r="J15" s="31"/>
      <c r="K15" s="31"/>
      <c r="L15" s="31"/>
      <c r="M15" s="31"/>
      <c r="N15" s="31"/>
    </row>
    <row r="16" spans="3:21" ht="9" customHeight="1" thickBot="1" x14ac:dyDescent="0.2"/>
    <row r="17" spans="3:14" ht="18" customHeight="1" x14ac:dyDescent="0.15">
      <c r="C17" s="70" t="s">
        <v>19</v>
      </c>
      <c r="D17" s="35" t="s">
        <v>20</v>
      </c>
      <c r="E17" s="36"/>
      <c r="H17" s="73" t="s">
        <v>21</v>
      </c>
      <c r="I17" s="76">
        <f>SUM(L10:L14)</f>
        <v>0</v>
      </c>
    </row>
    <row r="18" spans="3:14" ht="18" customHeight="1" x14ac:dyDescent="0.45">
      <c r="C18" s="71"/>
      <c r="D18" s="64"/>
      <c r="E18" s="37"/>
      <c r="H18" s="74"/>
      <c r="I18" s="77"/>
    </row>
    <row r="19" spans="3:14" ht="18" customHeight="1" thickBot="1" x14ac:dyDescent="0.2">
      <c r="C19" s="72"/>
      <c r="D19" s="38" t="s">
        <v>22</v>
      </c>
      <c r="E19" s="39"/>
      <c r="H19" s="75"/>
      <c r="I19" s="78"/>
    </row>
    <row r="20" spans="3:14" ht="18" customHeight="1" x14ac:dyDescent="0.15">
      <c r="D20" s="1"/>
      <c r="E20" s="1"/>
      <c r="J20" s="1"/>
      <c r="K20" s="1"/>
      <c r="L20" s="40" t="s">
        <v>23</v>
      </c>
      <c r="M20" s="1"/>
      <c r="N20" s="1"/>
    </row>
    <row r="21" spans="3:14" ht="18" customHeight="1" x14ac:dyDescent="0.15">
      <c r="D21" s="1"/>
      <c r="E21" s="1"/>
      <c r="J21" s="1"/>
      <c r="L21" s="79" t="s">
        <v>24</v>
      </c>
      <c r="M21" s="80"/>
      <c r="N21" s="41" t="s">
        <v>25</v>
      </c>
    </row>
    <row r="22" spans="3:14" ht="17.25" x14ac:dyDescent="0.15">
      <c r="C22" s="42" t="s">
        <v>26</v>
      </c>
      <c r="D22" s="34" t="s">
        <v>27</v>
      </c>
      <c r="F22" s="1"/>
      <c r="G22" s="1"/>
      <c r="H22" s="1"/>
      <c r="I22" s="1"/>
      <c r="J22" s="1"/>
      <c r="L22" s="66" t="s">
        <v>28</v>
      </c>
      <c r="M22" s="67"/>
      <c r="N22" s="43">
        <v>1459</v>
      </c>
    </row>
    <row r="23" spans="3:14" ht="17.25" x14ac:dyDescent="0.15">
      <c r="C23" s="34"/>
      <c r="D23" s="34" t="s">
        <v>42</v>
      </c>
      <c r="F23" s="1"/>
      <c r="G23" s="1"/>
      <c r="H23" s="1"/>
      <c r="I23" s="1"/>
      <c r="J23" s="1"/>
      <c r="L23" s="66" t="s">
        <v>29</v>
      </c>
      <c r="M23" s="67"/>
      <c r="N23" s="43">
        <v>2918</v>
      </c>
    </row>
    <row r="24" spans="3:14" ht="17.25" x14ac:dyDescent="0.15">
      <c r="C24" s="34"/>
      <c r="D24" s="34" t="s">
        <v>30</v>
      </c>
      <c r="F24" s="1"/>
      <c r="G24" s="1"/>
      <c r="H24" s="1"/>
      <c r="I24" s="1"/>
      <c r="J24" s="1"/>
      <c r="L24" s="66" t="s">
        <v>31</v>
      </c>
      <c r="M24" s="67"/>
      <c r="N24" s="43">
        <v>4376</v>
      </c>
    </row>
    <row r="25" spans="3:14" ht="17.25" x14ac:dyDescent="0.15">
      <c r="C25" s="44"/>
      <c r="D25" s="34" t="s">
        <v>32</v>
      </c>
      <c r="E25" s="1"/>
      <c r="F25" s="1"/>
      <c r="G25" s="1"/>
      <c r="H25" s="1"/>
      <c r="I25" s="1"/>
      <c r="J25" s="1"/>
      <c r="L25" s="66" t="s">
        <v>33</v>
      </c>
      <c r="M25" s="67"/>
      <c r="N25" s="43">
        <v>5835</v>
      </c>
    </row>
    <row r="26" spans="3:14" ht="17.25" x14ac:dyDescent="0.15">
      <c r="C26" s="44"/>
      <c r="D26" s="34" t="s">
        <v>34</v>
      </c>
      <c r="E26" s="1"/>
      <c r="F26" s="1"/>
      <c r="G26" s="1"/>
      <c r="H26" s="1"/>
      <c r="I26" s="1"/>
      <c r="J26" s="1"/>
      <c r="L26" s="66" t="s">
        <v>35</v>
      </c>
      <c r="M26" s="67"/>
      <c r="N26" s="43">
        <v>7294</v>
      </c>
    </row>
    <row r="27" spans="3:14" ht="17.25" x14ac:dyDescent="0.15">
      <c r="C27" s="34"/>
      <c r="D27" s="34" t="s">
        <v>36</v>
      </c>
      <c r="E27" s="1"/>
      <c r="F27" s="1"/>
      <c r="G27" s="1"/>
      <c r="H27" s="1"/>
      <c r="I27" s="1"/>
      <c r="J27" s="1"/>
      <c r="L27" s="66" t="s">
        <v>37</v>
      </c>
      <c r="M27" s="67"/>
      <c r="N27" s="43">
        <v>8753</v>
      </c>
    </row>
    <row r="28" spans="3:14" ht="17.25" x14ac:dyDescent="0.15">
      <c r="D28" s="34"/>
      <c r="E28" s="1"/>
      <c r="F28" s="1"/>
      <c r="G28" s="1"/>
      <c r="H28" s="1"/>
      <c r="I28" s="1"/>
      <c r="J28" s="1"/>
      <c r="L28" s="66" t="s">
        <v>38</v>
      </c>
      <c r="M28" s="67"/>
      <c r="N28" s="43">
        <v>10212</v>
      </c>
    </row>
    <row r="29" spans="3:14" ht="17.25" x14ac:dyDescent="0.15">
      <c r="D29" s="1"/>
      <c r="E29" s="1"/>
      <c r="F29" s="1"/>
      <c r="G29" s="1"/>
      <c r="H29" s="1"/>
      <c r="I29" s="1"/>
      <c r="J29" s="1"/>
      <c r="L29" s="66" t="s">
        <v>39</v>
      </c>
      <c r="M29" s="67"/>
      <c r="N29" s="43">
        <v>12400</v>
      </c>
    </row>
  </sheetData>
  <sheetProtection selectLockedCells="1"/>
  <mergeCells count="26">
    <mergeCell ref="C3:N3"/>
    <mergeCell ref="I5:I6"/>
    <mergeCell ref="J5:K5"/>
    <mergeCell ref="L5:N5"/>
    <mergeCell ref="C6:H6"/>
    <mergeCell ref="J6:K6"/>
    <mergeCell ref="L6:N6"/>
    <mergeCell ref="L22:M22"/>
    <mergeCell ref="C8:C9"/>
    <mergeCell ref="D8:H8"/>
    <mergeCell ref="I8:I9"/>
    <mergeCell ref="J8:J9"/>
    <mergeCell ref="K8:K9"/>
    <mergeCell ref="L8:M9"/>
    <mergeCell ref="N8:N9"/>
    <mergeCell ref="C17:C19"/>
    <mergeCell ref="H17:H19"/>
    <mergeCell ref="I17:I19"/>
    <mergeCell ref="L21:M21"/>
    <mergeCell ref="L29:M29"/>
    <mergeCell ref="L23:M23"/>
    <mergeCell ref="L24:M24"/>
    <mergeCell ref="L25:M25"/>
    <mergeCell ref="L26:M26"/>
    <mergeCell ref="L27:M27"/>
    <mergeCell ref="L28:M28"/>
  </mergeCells>
  <phoneticPr fontId="1"/>
  <dataValidations count="1">
    <dataValidation type="time" allowBlank="1" showInputMessage="1" showErrorMessage="1" errorTitle="入力について" error="「○○：○○」という形式でご記入ください。_x000a_【例　１２：３０】" promptTitle="入力について" prompt="「○○：○○」という形式でご記入ください。_x000a_【例　１２：３０】" sqref="F10:F14 D10:D14" xr:uid="{00000000-0002-0000-0600-000000000000}">
      <formula1>0</formula1>
      <formula2>0.999305555555556</formula2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侑希</dc:creator>
  <cp:lastModifiedBy>岩田　友幸</cp:lastModifiedBy>
  <cp:lastPrinted>2026-03-01T23:45:47Z</cp:lastPrinted>
  <dcterms:created xsi:type="dcterms:W3CDTF">2022-02-22T02:55:49Z</dcterms:created>
  <dcterms:modified xsi:type="dcterms:W3CDTF">2026-03-16T09:21:12Z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2025-10-10T00:56:46Z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7e919a9d-f651-49ca-9a80-decef84f9cb0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