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5" yWindow="0" windowWidth="13755" windowHeight="7500" activeTab="0"/>
  </bookViews>
  <sheets>
    <sheet name="①（共通）" sheetId="1" r:id="rId1"/>
    <sheet name="②（住宅）" sheetId="2" r:id="rId2"/>
    <sheet name="②（住宅以外）" sheetId="3" r:id="rId3"/>
    <sheet name="②（住宅）記入例" sheetId="4" r:id="rId4"/>
    <sheet name="②（住宅以外）記入例" sheetId="5" r:id="rId5"/>
  </sheets>
  <definedNames>
    <definedName name="_xlnm.Print_Area" localSheetId="1">'②（住宅）'!$A$1:$I$124</definedName>
    <definedName name="_xlnm.Print_Area" localSheetId="3">'②（住宅）記入例'!$A$1:$I$124</definedName>
    <definedName name="_xlnm.Print_Area" localSheetId="2">'②（住宅以外）'!$A$1:$K$145</definedName>
    <definedName name="_xlnm.Print_Area" localSheetId="4">'②（住宅以外）記入例'!$A$1:$K$145</definedName>
  </definedNames>
  <calcPr fullCalcOnLoad="1"/>
</workbook>
</file>

<file path=xl/comments2.xml><?xml version="1.0" encoding="utf-8"?>
<comments xmlns="http://schemas.openxmlformats.org/spreadsheetml/2006/main">
  <authors>
    <author>-</author>
  </authors>
  <commentList>
    <comment ref="H40" authorId="0">
      <text>
        <r>
          <rPr>
            <b/>
            <sz val="9"/>
            <color indexed="10"/>
            <rFont val="ＭＳ Ｐゴシック"/>
            <family val="3"/>
          </rPr>
          <t>熱負荷条件が厳しい住戸（最下階、妻側等）の計算値を記入</t>
        </r>
      </text>
    </comment>
    <comment ref="I40" authorId="0">
      <text>
        <r>
          <rPr>
            <b/>
            <sz val="9"/>
            <color indexed="10"/>
            <rFont val="ＭＳ Ｐゴシック"/>
            <family val="3"/>
          </rPr>
          <t>仕様基準のとき必須</t>
        </r>
      </text>
    </comment>
  </commentList>
</comments>
</file>

<file path=xl/comments4.xml><?xml version="1.0" encoding="utf-8"?>
<comments xmlns="http://schemas.openxmlformats.org/spreadsheetml/2006/main">
  <authors>
    <author>-</author>
  </authors>
  <commentList>
    <comment ref="H40" authorId="0">
      <text>
        <r>
          <rPr>
            <b/>
            <sz val="9"/>
            <color indexed="10"/>
            <rFont val="ＭＳ Ｐゴシック"/>
            <family val="3"/>
          </rPr>
          <t>熱負荷条件が厳しい住戸（最下階、妻側等）の計算値を記入</t>
        </r>
      </text>
    </comment>
    <comment ref="I40" authorId="0">
      <text>
        <r>
          <rPr>
            <b/>
            <sz val="9"/>
            <color indexed="10"/>
            <rFont val="ＭＳ Ｐゴシック"/>
            <family val="3"/>
          </rPr>
          <t>仕様基準のとき必須</t>
        </r>
      </text>
    </comment>
  </commentList>
</comments>
</file>

<file path=xl/sharedStrings.xml><?xml version="1.0" encoding="utf-8"?>
<sst xmlns="http://schemas.openxmlformats.org/spreadsheetml/2006/main" count="1044" uniqueCount="448">
  <si>
    <t>グラスウール断熱材</t>
  </si>
  <si>
    <t>吹込み用グラスウール</t>
  </si>
  <si>
    <t>庇</t>
  </si>
  <si>
    <t>ルーバー</t>
  </si>
  <si>
    <t>取得予定</t>
  </si>
  <si>
    <t>取得済み</t>
  </si>
  <si>
    <t>取得予定なし</t>
  </si>
  <si>
    <t>設計評価のみ</t>
  </si>
  <si>
    <t>設計・建設評価とも</t>
  </si>
  <si>
    <t>高性能グラスウール断熱材</t>
  </si>
  <si>
    <t>吹込み用グラスウール断熱材</t>
  </si>
  <si>
    <t>住宅用ロックウール断熱材</t>
  </si>
  <si>
    <t>セルローズファイバー断熱材</t>
  </si>
  <si>
    <t>繊維板</t>
  </si>
  <si>
    <t>ビーズ法ポリスチレンフォーム保温板</t>
  </si>
  <si>
    <t>押出法ポリスチレンフォーム保温板</t>
  </si>
  <si>
    <t>吹付け硬質ウレタンフォーム断熱材</t>
  </si>
  <si>
    <t>ポリエチレンフォーム保温板</t>
  </si>
  <si>
    <t>フェノールフォーム保温板</t>
  </si>
  <si>
    <t>硬質ウレタンフォーム保温板</t>
  </si>
  <si>
    <t>Ⅰ 建築物の熱負荷の低減</t>
  </si>
  <si>
    <t>設備システムの省エネルギー</t>
  </si>
  <si>
    <t>①設備の概要</t>
  </si>
  <si>
    <t>（コージェネレーションシステムを導入している場合）（該当するものを選択）</t>
  </si>
  <si>
    <t>（蓄熱方式を導入している場合）</t>
  </si>
  <si>
    <t>概要</t>
  </si>
  <si>
    <t>その他</t>
  </si>
  <si>
    <t>特になし</t>
  </si>
  <si>
    <t>構造</t>
  </si>
  <si>
    <t>区分</t>
  </si>
  <si>
    <t>詳細（容量、仕様、規模等）</t>
  </si>
  <si>
    <t/>
  </si>
  <si>
    <t>電気</t>
  </si>
  <si>
    <t>都市ガス</t>
  </si>
  <si>
    <t>油</t>
  </si>
  <si>
    <t>地域冷暖房</t>
  </si>
  <si>
    <t>台数制御方式</t>
  </si>
  <si>
    <t>変流量方式</t>
  </si>
  <si>
    <t>大温度差方式による送水システム</t>
  </si>
  <si>
    <t>コージェネレーションシステム</t>
  </si>
  <si>
    <t>燃料電池システム</t>
  </si>
  <si>
    <t>蓄熱方式</t>
  </si>
  <si>
    <t>エンジン</t>
  </si>
  <si>
    <t>タービン</t>
  </si>
  <si>
    <t>燃料電池</t>
  </si>
  <si>
    <t>水蓄熱</t>
  </si>
  <si>
    <t>氷蓄熱</t>
  </si>
  <si>
    <t>ピット利用</t>
  </si>
  <si>
    <t>ユニット型</t>
  </si>
  <si>
    <t>全熱交換器</t>
  </si>
  <si>
    <t>外気冷房</t>
  </si>
  <si>
    <t>変風量方式</t>
  </si>
  <si>
    <t>大温度差方式による送風システム</t>
  </si>
  <si>
    <t>ダクトレス換気システム</t>
  </si>
  <si>
    <t>換気ダクト静圧の低減化</t>
  </si>
  <si>
    <t>局所換気方式</t>
  </si>
  <si>
    <t>温度センサーによる換気量制御</t>
  </si>
  <si>
    <t>一酸化炭素センサーによる換気量制御</t>
  </si>
  <si>
    <t>ラピットスタート型</t>
  </si>
  <si>
    <t>省電力型安定器</t>
  </si>
  <si>
    <t>在室検知制御システム</t>
  </si>
  <si>
    <t>適正照度調整システム</t>
  </si>
  <si>
    <t>昼光連動制御システム</t>
  </si>
  <si>
    <t>タイムスケジュール制御システム</t>
  </si>
  <si>
    <t>中央方式</t>
  </si>
  <si>
    <t>個別方式</t>
  </si>
  <si>
    <t>ロープ式</t>
  </si>
  <si>
    <t>油圧式</t>
  </si>
  <si>
    <t>インバーター制御</t>
  </si>
  <si>
    <t>台数制御</t>
  </si>
  <si>
    <t>ターボ冷凍機</t>
  </si>
  <si>
    <t>吸収式冷温水機</t>
  </si>
  <si>
    <t>GHP（ガス式ヒートポンプ）</t>
  </si>
  <si>
    <t>EHP(電気ヒートポンプ式）</t>
  </si>
  <si>
    <t>　主たる外壁（該当するものを選択）</t>
  </si>
  <si>
    <t>③窓部の断熱に係る事項（該当するものを選択）</t>
  </si>
  <si>
    <t>④窓部の日射遮へいに係る事項（該当するものを選択）</t>
  </si>
  <si>
    <t>エネルギー源（該当するものを選択）</t>
  </si>
  <si>
    <t>機器の選定</t>
  </si>
  <si>
    <t>②設備機器のシステムの構築に係る事項（該当するものを選択）</t>
  </si>
  <si>
    <t>③形式</t>
  </si>
  <si>
    <t>④排熱利用の有無</t>
  </si>
  <si>
    <t>⑤利用先</t>
  </si>
  <si>
    <t>⑥形式（該当するものを選択）</t>
  </si>
  <si>
    <t>⑦蓄熱槽設置場所（該当するものを選択）</t>
  </si>
  <si>
    <t>⑧その他事項</t>
  </si>
  <si>
    <t>インテリアゾーン</t>
  </si>
  <si>
    <t>ペリメータゾーン</t>
  </si>
  <si>
    <t>②空気調和負荷の低減に係る事項（該当するものを選択）</t>
  </si>
  <si>
    <t>③送風のための動力の低減に係る事項（該当するものを選択）</t>
  </si>
  <si>
    <t>①設備機器のシステムの構築に係る事項（該当するものを選択）</t>
  </si>
  <si>
    <t>②制御のシステムの構築に係る事項（該当するものを選択）</t>
  </si>
  <si>
    <t>③その他の事項</t>
  </si>
  <si>
    <t>①設備の概要給湯方式（該当するものを選択）</t>
  </si>
  <si>
    <t>給湯温度</t>
  </si>
  <si>
    <t>形式（該当するものを選択）</t>
  </si>
  <si>
    <t>②その他の事項（該当するものを選択）</t>
  </si>
  <si>
    <t>採用した手法</t>
  </si>
  <si>
    <t>①コージェネレーションシステム</t>
  </si>
  <si>
    <t>②太陽光発電システム</t>
  </si>
  <si>
    <t>断熱材</t>
  </si>
  <si>
    <t>厚さ【mm】</t>
  </si>
  <si>
    <t>熱貫流率【W/㎡･K】</t>
  </si>
  <si>
    <t>窓面積の外壁面積比【%】</t>
  </si>
  <si>
    <t>ガラスの種類</t>
  </si>
  <si>
    <t>ブラインドの有無</t>
  </si>
  <si>
    <t>日射熱取得率（η）</t>
  </si>
  <si>
    <t>開口部の日射遮へい係数</t>
  </si>
  <si>
    <t>空調面積【㎡】（A)</t>
  </si>
  <si>
    <t>冷熱源の容量【kW/㎡】（B/A）</t>
  </si>
  <si>
    <t>温熱源の容量【kW/㎡】（C/A）</t>
  </si>
  <si>
    <t>台数</t>
  </si>
  <si>
    <t>発電効率</t>
  </si>
  <si>
    <t>④その他の事項</t>
  </si>
  <si>
    <t>容量・効果等</t>
  </si>
  <si>
    <t>◆外壁（該当するものを選択）</t>
  </si>
  <si>
    <t>◆屋根（該当するものを選択）</t>
  </si>
  <si>
    <t>③その他の事項（該当するものを選択）</t>
  </si>
  <si>
    <t>断熱材</t>
  </si>
  <si>
    <t>厚さ【mm】</t>
  </si>
  <si>
    <t>熱抵抗値【㎡･K/W】</t>
  </si>
  <si>
    <t>建具形態(1)</t>
  </si>
  <si>
    <t>建具形態(2)</t>
  </si>
  <si>
    <t>材質(1)</t>
  </si>
  <si>
    <t>構造(1)</t>
  </si>
  <si>
    <t>ガラスの種類(1)</t>
  </si>
  <si>
    <t>材質(2)</t>
  </si>
  <si>
    <t>構造(2)</t>
  </si>
  <si>
    <t>ガラスの種類(2)</t>
  </si>
  <si>
    <t>外壁◎【W/㎡･K】</t>
  </si>
  <si>
    <t>屋根◎【W/㎡･K】</t>
  </si>
  <si>
    <t>床（外気に接する部分）◎
【W/㎡･K】</t>
  </si>
  <si>
    <t>床（その他の部分）◎
【W/㎡･K】</t>
  </si>
  <si>
    <t>土間床等の外周部（外気に接する部分）◎【W/㎡･K】</t>
  </si>
  <si>
    <t>土間床等の外周部（その他の部分）◎【W/㎡･K】</t>
  </si>
  <si>
    <t>住所
(法人にあっては主たる事務所の所在地)</t>
  </si>
  <si>
    <t>〒</t>
  </si>
  <si>
    <t>設計者</t>
  </si>
  <si>
    <t>住所
(法人にあっては主たる事務所の所在地)</t>
  </si>
  <si>
    <t>〒</t>
  </si>
  <si>
    <t>施工者</t>
  </si>
  <si>
    <t>所在地（〒・住所）</t>
  </si>
  <si>
    <t>〒</t>
  </si>
  <si>
    <t>会社名</t>
  </si>
  <si>
    <t>部署名</t>
  </si>
  <si>
    <t>電話番号</t>
  </si>
  <si>
    <t>東京都</t>
  </si>
  <si>
    <t>新築・増築の区別</t>
  </si>
  <si>
    <t>工事期間（予定）</t>
  </si>
  <si>
    <t>工事着手年月日</t>
  </si>
  <si>
    <t>工事完了年月日</t>
  </si>
  <si>
    <t>敷地面積</t>
  </si>
  <si>
    <t>㎡</t>
  </si>
  <si>
    <t>建築面積</t>
  </si>
  <si>
    <t>延べ面積</t>
  </si>
  <si>
    <t>㎡</t>
  </si>
  <si>
    <t>用途別床面積</t>
  </si>
  <si>
    <t>住宅</t>
  </si>
  <si>
    <t>㎡</t>
  </si>
  <si>
    <t>ホテル等</t>
  </si>
  <si>
    <t>㎡</t>
  </si>
  <si>
    <t>病院等</t>
  </si>
  <si>
    <t>㎡</t>
  </si>
  <si>
    <t>物品販売業を営む店舗等</t>
  </si>
  <si>
    <t>㎡</t>
  </si>
  <si>
    <t>事務所等</t>
  </si>
  <si>
    <t>学校等</t>
  </si>
  <si>
    <t>飲食店等</t>
  </si>
  <si>
    <t>㎡</t>
  </si>
  <si>
    <t>集会所等</t>
  </si>
  <si>
    <t>㎡</t>
  </si>
  <si>
    <t>工場等</t>
  </si>
  <si>
    <t>その他　　　(</t>
  </si>
  <si>
    <t>)</t>
  </si>
  <si>
    <t>　　　　　　　(</t>
  </si>
  <si>
    <t>建築物の高さ</t>
  </si>
  <si>
    <t>m</t>
  </si>
  <si>
    <t>階数</t>
  </si>
  <si>
    <t>地上</t>
  </si>
  <si>
    <t>階、　　地下</t>
  </si>
  <si>
    <t>階</t>
  </si>
  <si>
    <t>１　建築主の氏名等</t>
  </si>
  <si>
    <t>建 築 物 環 境 性 能 報 告 書</t>
  </si>
  <si>
    <t>建築主</t>
  </si>
  <si>
    <t>建築物の名称(ひらがな)</t>
  </si>
  <si>
    <t>建築物の名称</t>
  </si>
  <si>
    <t>建築物の所在地</t>
  </si>
  <si>
    <t>３　建築物の概要</t>
  </si>
  <si>
    <t>１　詳細（容量、仕様、規模等）の欄中◎印の欄には、該当する数値について算出している場合に記載すること。</t>
  </si>
  <si>
    <t>用　　途</t>
  </si>
  <si>
    <t>用　　途　：　住　宅</t>
  </si>
  <si>
    <t>ペアガラス</t>
  </si>
  <si>
    <t>ダブルスキン</t>
  </si>
  <si>
    <t>エアフローウインドー</t>
  </si>
  <si>
    <t>特になし</t>
  </si>
  <si>
    <t>住宅用グラスウール断熱材</t>
  </si>
  <si>
    <t>（</t>
  </si>
  <si>
    <t>）</t>
  </si>
  <si>
    <t>ロックウール断熱材</t>
  </si>
  <si>
    <t>ビーズ法ポリスチレンフォーム保温板</t>
  </si>
  <si>
    <t>吹付け硬質ウレタンフォーム断熱材</t>
  </si>
  <si>
    <t>その他</t>
  </si>
  <si>
    <t>セルローズファイバー断熱材</t>
  </si>
  <si>
    <t>押出法ポリスチレンフォーム保温板</t>
  </si>
  <si>
    <t>ポリエチレンフォーム保温板</t>
  </si>
  <si>
    <t>繊維板</t>
  </si>
  <si>
    <t>硬質ウレタンフォーム保温板</t>
  </si>
  <si>
    <t>フェノールフォーム保温板</t>
  </si>
  <si>
    <t>説明</t>
  </si>
  <si>
    <t>有り</t>
  </si>
  <si>
    <t>無し</t>
  </si>
  <si>
    <t>℃</t>
  </si>
  <si>
    <t>建築物の形状・配置、外壁・屋根の断熱、窓部の熱負荷の低減</t>
  </si>
  <si>
    <t>空気調和の熱源側設備</t>
  </si>
  <si>
    <t>空気調和の二次側設備</t>
  </si>
  <si>
    <t>機械換気設備</t>
  </si>
  <si>
    <t>照明設備</t>
  </si>
  <si>
    <t>その他</t>
  </si>
  <si>
    <t>エネルギー利用効率化設備</t>
  </si>
  <si>
    <t>備考</t>
  </si>
  <si>
    <t>Ⅰ 建築物の熱負荷低減（外壁・屋根の断熱窓部の熱負荷の低減）</t>
  </si>
  <si>
    <t>Ⅱ　設備システムの省エネルギー</t>
  </si>
  <si>
    <t>給湯設備</t>
  </si>
  <si>
    <t>その他　　　（</t>
  </si>
  <si>
    <t>概　　要</t>
  </si>
  <si>
    <t>一次エネルギー消費率（BEI/AC)</t>
  </si>
  <si>
    <t>一次エネルギー消費率（BEI/Ｌ)</t>
  </si>
  <si>
    <t>一次エネルギー消費率（BEI/HW)</t>
  </si>
  <si>
    <t>昇降機</t>
  </si>
  <si>
    <t>基準一次エネルギー消費量の合計【ＧJ/年】</t>
  </si>
  <si>
    <t>設計一次エネルギー消費量の合計【ＧJ/年】</t>
  </si>
  <si>
    <t>　③屋根（該当するものを選択）</t>
  </si>
  <si>
    <t>空気調和設備の基準一次エネルギー消費量【GJ/年】</t>
  </si>
  <si>
    <t>空気調和設備の設計一次エネルギー消費量【GJ/年】</t>
  </si>
  <si>
    <t>機械換気設備の基準一次エネルギー消費量【GJ/年】</t>
  </si>
  <si>
    <t>照明設備の基準一次エネルギー消費量【GJ/年】</t>
  </si>
  <si>
    <t>照明設備の設計一次エネルギー消費量【GJ/年】</t>
  </si>
  <si>
    <t>給湯設備の基準一次エネルギー消費量【GJ/年】</t>
  </si>
  <si>
    <t>給湯設備の設計一次エネルギー消費量【GJ/年】</t>
  </si>
  <si>
    <t>昇降機の基準一次エネルギー消費量【GJ/年】</t>
  </si>
  <si>
    <t>昇降機の設計一次エネルギー消費量【GJ/年】</t>
  </si>
  <si>
    <t>(1)主たる外壁の仕様</t>
  </si>
  <si>
    <t>(2)屋根の仕様</t>
  </si>
  <si>
    <t>(3)窓部の仕様</t>
  </si>
  <si>
    <t>(1)冷熱源の容量【kW】（B)</t>
  </si>
  <si>
    <t>(2)温熱源の容量【kW】（C)</t>
  </si>
  <si>
    <t>(3)熱源機器の構成（該当するものを選択）</t>
  </si>
  <si>
    <t>(4)発電容量</t>
  </si>
  <si>
    <t>(5)発電割合発電容量/契約電力量【%】</t>
  </si>
  <si>
    <t>(6)排熱利用率【%】</t>
  </si>
  <si>
    <t>(7)総合効率【%】</t>
  </si>
  <si>
    <r>
      <t>(8)蓄熱容量【m</t>
    </r>
    <r>
      <rPr>
        <vertAlign val="superscript"/>
        <sz val="9"/>
        <rFont val="ＭＳ Ｐ明朝"/>
        <family val="1"/>
      </rPr>
      <t>3</t>
    </r>
    <r>
      <rPr>
        <sz val="9"/>
        <rFont val="ＭＳ Ｐ明朝"/>
        <family val="1"/>
      </rPr>
      <t>】</t>
    </r>
  </si>
  <si>
    <t>(10)ピーク負荷日の夜間移行率</t>
  </si>
  <si>
    <t>(1)外壁の断熱の仕様</t>
  </si>
  <si>
    <t>(2)屋根の断熱の仕様</t>
  </si>
  <si>
    <t>(3)床（外気に接する部分）の断熱の仕様</t>
  </si>
  <si>
    <t>(4)床（その他の部分）の断熱の仕様</t>
  </si>
  <si>
    <t>(5)土間床等の外周部（外気に接する部分）の断熱の仕様</t>
  </si>
  <si>
    <t>(6)土間床等の外周部（その他の部分）の断熱の仕様</t>
  </si>
  <si>
    <t>(7)開口部の建具の断熱の仕様</t>
  </si>
  <si>
    <t>機械換気設備の設計一次エネルギー消費量【GJ/年】</t>
  </si>
  <si>
    <t>利用可能エネルギーを活用したシステム　（例：温度差エネルギー、下水熱エネルギー）</t>
  </si>
  <si>
    <t>(9)蓄熱量【MJ】</t>
  </si>
  <si>
    <t>最小外気取入れ量制御システム</t>
  </si>
  <si>
    <t>居住域空気調和システム</t>
  </si>
  <si>
    <t>LED照明器具</t>
  </si>
  <si>
    <t>コージェネレーションシステムによる低減量【MJ】（E(C)）</t>
  </si>
  <si>
    <t>その他の設備による低減量【MJ】（E(O)）</t>
  </si>
  <si>
    <t>エネルギー利用効率化設備による低減量合計【MJ】（E(C)+E(S)+E(O)）</t>
  </si>
  <si>
    <t>設備システムのエネルギー利用の低減率（ＥＲＲ）</t>
  </si>
  <si>
    <t>③その他</t>
  </si>
  <si>
    <t>全体</t>
  </si>
  <si>
    <t>PAL*の値【MJ/㎡･年】（A)</t>
  </si>
  <si>
    <t>PAL*の基準値【MJ/㎡･年】（B)</t>
  </si>
  <si>
    <t>PAL*の低減率【%】（（B-A）/B）</t>
  </si>
  <si>
    <t>Hf型照明器具</t>
  </si>
  <si>
    <t>一次エネルギー消費率（BEI/Ｖ)</t>
  </si>
  <si>
    <t>一次エネルギー消費率（BEI/EV)</t>
  </si>
  <si>
    <t>太陽光発電システムによる低減量【MJ】（E(S)）</t>
  </si>
  <si>
    <t>(8)外皮平均熱貫流率◎
【W/㎡･K】</t>
  </si>
  <si>
    <t>(9)冷房期の平均日射熱取得率◎</t>
  </si>
  <si>
    <t>◆暖房設備機器または放熱器の種類  【主たる居室】（該当するものを選択）</t>
  </si>
  <si>
    <t>ルームエアコンディショナー</t>
  </si>
  <si>
    <t>FF暖房機</t>
  </si>
  <si>
    <t>パネルラジエーター</t>
  </si>
  <si>
    <t>ファンコンベクター</t>
  </si>
  <si>
    <t>電気ヒーター床暖房</t>
  </si>
  <si>
    <t>電気蓄熱暖房器</t>
  </si>
  <si>
    <t>ルームエアコンディショナー付温水床暖房機</t>
  </si>
  <si>
    <t>その他の暖房設備機器（</t>
  </si>
  <si>
    <t>暖房設備機器または放熱器を設置しない</t>
  </si>
  <si>
    <t>※温水床暖房の場合</t>
  </si>
  <si>
    <t xml:space="preserve"> 給湯・温水暖房一体型を使用する</t>
  </si>
  <si>
    <t xml:space="preserve"> 石油従来型温水暖房機</t>
  </si>
  <si>
    <t xml:space="preserve"> 石油潜熱回収型温水暖房機</t>
  </si>
  <si>
    <t xml:space="preserve"> ガス従来型温水暖房機</t>
  </si>
  <si>
    <t xml:space="preserve"> ガス潜熱回収型温水暖房機</t>
  </si>
  <si>
    <t xml:space="preserve"> 電気ヒートポンプ温水暖房機(フロン系冷媒)</t>
  </si>
  <si>
    <t xml:space="preserve"> 電気ヒーター温水暖房機</t>
  </si>
  <si>
    <t xml:space="preserve"> コージェネレーションを使用する</t>
  </si>
  <si>
    <t>温水暖房専用型 →</t>
  </si>
  <si>
    <t>（右から機種を選択）</t>
  </si>
  <si>
    <t>採用する。</t>
  </si>
  <si>
    <t>◆暖房機の種類 （該当するものを選択）</t>
  </si>
  <si>
    <t>◆断熱配管</t>
  </si>
  <si>
    <t>②換気設備</t>
  </si>
  <si>
    <t>◆換気設備の方式（該当するものを選択）</t>
  </si>
  <si>
    <t xml:space="preserve"> ダクト式第一種換気設備</t>
  </si>
  <si>
    <t xml:space="preserve"> ダクト式第二種またはダクト式第三種換気設備</t>
  </si>
  <si>
    <t xml:space="preserve"> 壁付け式第一種換気設備</t>
  </si>
  <si>
    <t xml:space="preserve"> 壁付け式第二種換気設備または壁付け式第三種換気設備</t>
  </si>
  <si>
    <t>◆全熱交換器</t>
  </si>
  <si>
    <t>①冷暖房設備</t>
  </si>
  <si>
    <t>③給湯設備</t>
  </si>
  <si>
    <t>◆給湯熱源機の種類（該当するものを選択）</t>
  </si>
  <si>
    <t>ガス給湯機</t>
  </si>
  <si>
    <t>石油給湯機</t>
  </si>
  <si>
    <t>電気ヒーター給湯機</t>
  </si>
  <si>
    <t>電気ヒートポンプ給湯機(CO2冷媒)</t>
  </si>
  <si>
    <t>給湯専用型　→</t>
  </si>
  <si>
    <t>給湯・温水暖房一体型→</t>
  </si>
  <si>
    <t>ガス従来型給湯温水暖房機</t>
  </si>
  <si>
    <t>ガス潜熱回収型給湯温水暖房機</t>
  </si>
  <si>
    <t>石油従来型給湯温水暖房機</t>
  </si>
  <si>
    <t>石油潜熱回収型給湯温水暖房機</t>
  </si>
  <si>
    <t>電気ヒーター給湯温水暖房機</t>
  </si>
  <si>
    <t>電気ヒートポンプ・ガス併用型給湯温水暖房機</t>
  </si>
  <si>
    <t>その他の給湯熱源機（</t>
  </si>
  <si>
    <t>給湯機を設置しない</t>
  </si>
  <si>
    <t>）太陽熱利用など</t>
  </si>
  <si>
    <t>手元止水機能</t>
  </si>
  <si>
    <t>水優先吐水機能</t>
  </si>
  <si>
    <t>小流量吐水機能</t>
  </si>
  <si>
    <t>◆台所水栓（該当するものを選択）</t>
  </si>
  <si>
    <t>◆浴室シャワー水栓（該当するものを選択）</t>
  </si>
  <si>
    <t>◆洗面水栓（該当するものを選択）</t>
  </si>
  <si>
    <t>◆高断熱浴槽</t>
  </si>
  <si>
    <t>④照明設備</t>
  </si>
  <si>
    <t>◆照明器具の種類　【主たる居室およびその他居室】（該当するものを選択）</t>
  </si>
  <si>
    <t>いずれかの機器において白熱灯を使用している</t>
  </si>
  <si>
    <t>設置しない</t>
  </si>
  <si>
    <t>すべての機器において白熱灯を使用していない</t>
  </si>
  <si>
    <t>◆制御等　【主たる居室およびその他居室】（該当するものを選択）</t>
  </si>
  <si>
    <t>多灯分散照明方式</t>
  </si>
  <si>
    <t>調光が可能な制御</t>
  </si>
  <si>
    <t>◆照明器具の種類　【非居室】（該当するものを選択）</t>
  </si>
  <si>
    <t>◆制御等　【非居室】（該当するものを選択）</t>
  </si>
  <si>
    <t>人感センサー</t>
  </si>
  <si>
    <t>⑤発電設備</t>
  </si>
  <si>
    <t>採用する。（</t>
  </si>
  <si>
    <t>）ｋW/戸</t>
  </si>
  <si>
    <t>全住戸の暖房の設計一次エネルギー消費量◎【GJ/年】</t>
  </si>
  <si>
    <t>全住戸の冷房の基準一次エネルギー消費量◎【GJ/年】</t>
  </si>
  <si>
    <t>全住戸の冷房の設計一次エネルギー消費量◎【GJ/年】</t>
  </si>
  <si>
    <t>全住戸の換気の基準一次エネルギー消費量◎【GJ/年】</t>
  </si>
  <si>
    <t>全住戸の換気の設計一次エネルギー消費量◎【GJ/年】</t>
  </si>
  <si>
    <t>全住戸の給湯の基準一次エネルギー消費量◎【GJ/年】</t>
  </si>
  <si>
    <t>全住戸の給湯の設計一次エネルギー消費量◎【GJ/年】</t>
  </si>
  <si>
    <t>全住戸の照明の基準一次エネルギー消費量◎【GJ/年】</t>
  </si>
  <si>
    <t>全住戸の照明の設計一次エネルギー消費量◎【GJ/年】</t>
  </si>
  <si>
    <t>全住戸の暖房の基準一次エネルギー消費量◎【GJ/年】</t>
  </si>
  <si>
    <t>全住戸の暖房の一次エネルギー消費率◎（BEI)</t>
  </si>
  <si>
    <t>全住戸の冷房の一次エネルギー消費率◎（BEI)</t>
  </si>
  <si>
    <t>全住戸の換気の一次エネルギー消費率◎（BEI)</t>
  </si>
  <si>
    <t>全住戸の給湯の一次エネルギー消費率◎（BEI)</t>
  </si>
  <si>
    <t>全住戸の照明の一次エネルギー消費率◎（BEI)</t>
  </si>
  <si>
    <t>⑥その他の事項（該当するものを選択）</t>
  </si>
  <si>
    <t>◆品質確保法に基づく住宅性能表示制度の一次エネルギー消費量等級の取得</t>
  </si>
  <si>
    <t>一次エネルギー消費量等級</t>
  </si>
  <si>
    <t>◆低炭素認定建築物</t>
  </si>
  <si>
    <t>取得予定　</t>
  </si>
  <si>
    <t>取得済み　</t>
  </si>
  <si>
    <t>※取得の場合</t>
  </si>
  <si>
    <t>全住戸の太陽光発電等による発電量◎【GJ/年】</t>
  </si>
  <si>
    <t>全住戸の設計一次エネルギー消費量◎【GJ/年】</t>
  </si>
  <si>
    <t>全住戸のその他の一次エネルギー消費量◎【GJ/年】</t>
  </si>
  <si>
    <t>全住戸の基準一次エネルギー消費量◎【GJ/年】</t>
  </si>
  <si>
    <t>(10)各部位の熱貫流率</t>
  </si>
  <si>
    <t>(11)開口部の熱貫流率◎
【W/㎡･K】</t>
  </si>
  <si>
    <t>(12)ガラスの日射熱取得率◎</t>
  </si>
  <si>
    <t>◆暖房方式</t>
  </si>
  <si>
    <t>ダクト式セントラル空調機を用いて、住宅全体を暖房</t>
  </si>
  <si>
    <t>冷房設備機器を設置しない</t>
  </si>
  <si>
    <t>ダクト式セントラル空調機を用いて、住宅全体を冷房</t>
  </si>
  <si>
    <t>◆冷房方式</t>
  </si>
  <si>
    <t>温水床暖房※↓</t>
  </si>
  <si>
    <t>報告書の
担当部署</t>
  </si>
  <si>
    <t>外皮平均熱貫流率、冷房期の平均日射取得率　を採用</t>
  </si>
  <si>
    <t>部位別仕様表（設計施工指針本則別表１～７）　を採用</t>
  </si>
  <si>
    <t>外皮仕様基準（設計施工指針附則）　を採用</t>
  </si>
  <si>
    <t>　　　賃貸　　住戸数(　　　　　）戸</t>
  </si>
  <si>
    <t>　　　適合</t>
  </si>
  <si>
    <t>（左記のとおり）</t>
  </si>
  <si>
    <t>設備システムのエネルギー利用の低減率◎（ERR)</t>
  </si>
  <si>
    <t>設備仕様基準を用いた場合</t>
  </si>
  <si>
    <t>　　　全住戸で適用</t>
  </si>
  <si>
    <t>　　　一部住戸で適用</t>
  </si>
  <si>
    <t>有</t>
  </si>
  <si>
    <t xml:space="preserve">ブラインド自動制御によりスラット上面からの反射光利用（事務室エリア窓ガラス） </t>
  </si>
  <si>
    <t>配管への保温巻き</t>
  </si>
  <si>
    <t>ウィークリータイマー制御</t>
  </si>
  <si>
    <t>その他　　　（ブラインド・スラット</t>
  </si>
  <si>
    <t>複層透明板ガラス</t>
  </si>
  <si>
    <t>設置容量　３３ｋW</t>
  </si>
  <si>
    <t>西面</t>
  </si>
  <si>
    <t>建物西側にコアを配して西日による熱負荷を抑制。開口部はダブルスキンとした。</t>
  </si>
  <si>
    <t>（左記のとおり）</t>
  </si>
  <si>
    <t xml:space="preserve">冷温水発生機、蒸気ボイラー、空調機、ファンコイルユニット、空冷ヒートポンプエアコン </t>
  </si>
  <si>
    <t>１３A</t>
  </si>
  <si>
    <t>ペリメーターゾーンの面積【㎡】</t>
  </si>
  <si>
    <t xml:space="preserve">空調機、ファンコイルユニット、空冷ヒートポンプエアコン </t>
  </si>
  <si>
    <t>その他一次エネルギー消費量の合計【ＧJ/年】</t>
  </si>
  <si>
    <t>◆品質確保法に基づく住宅性能表示制度の断熱等性能等級の取得</t>
  </si>
  <si>
    <t>断熱等性能等級</t>
  </si>
  <si>
    <t>事務所等ほか（物販店舗等、飲食店等）</t>
  </si>
  <si>
    <t>　　　分譲　　住戸数(　270　）戸</t>
  </si>
  <si>
    <t>なし</t>
  </si>
  <si>
    <t>吹付け硬質ウレタンフォーム</t>
  </si>
  <si>
    <t>玄関ドア</t>
  </si>
  <si>
    <t>窓</t>
  </si>
  <si>
    <t>アルミ製</t>
  </si>
  <si>
    <t>鋼製</t>
  </si>
  <si>
    <t>断熱材充填フラッシュ</t>
  </si>
  <si>
    <t>複層Low-E</t>
  </si>
  <si>
    <t>一重</t>
  </si>
  <si>
    <t>等級　（　４　　）</t>
  </si>
  <si>
    <t>等級　（　４　　　）</t>
  </si>
  <si>
    <t>　　　分譲　　住戸数(　　　　）戸</t>
  </si>
  <si>
    <t>等級　（　　　　　）</t>
  </si>
  <si>
    <r>
      <t>②設備機器のシステムの構築に係る事項（例配管</t>
    </r>
    <r>
      <rPr>
        <sz val="9"/>
        <color indexed="10"/>
        <rFont val="ＭＳ Ｐ明朝"/>
        <family val="1"/>
      </rPr>
      <t>および</t>
    </r>
    <r>
      <rPr>
        <sz val="9"/>
        <color indexed="8"/>
        <rFont val="ＭＳ Ｐ明朝"/>
        <family val="1"/>
      </rPr>
      <t>貯湯槽の断熱仕様）</t>
    </r>
  </si>
  <si>
    <t>①外壁および屋根の断熱に係る事項</t>
  </si>
  <si>
    <t>４　建築物の熱負荷の低減および設備システムの省エネルギーのための措置ならびにその取組状況</t>
  </si>
  <si>
    <r>
      <t>環境への配慮のための措置</t>
    </r>
    <r>
      <rPr>
        <sz val="11"/>
        <rFont val="ＭＳ Ｐゴシック"/>
        <family val="3"/>
      </rPr>
      <t>およびその取組状況</t>
    </r>
  </si>
  <si>
    <t>②窓部の日射遮へいおよび断熱に係る事項（該当するものを選択）</t>
  </si>
  <si>
    <t>◆「エネルギーの使用の合理化に関する建築主等および特定建築物の所有者の判断の基準」（平成２５年告示）に適合</t>
  </si>
  <si>
    <t>備考　配置図、基準階平面図および断面図ならびに仕様書その他建築物の環境への配慮のための措置が明らかになるような書類等を添付すること。この場合において、各書面に一覧番号を付けること。</t>
  </si>
  <si>
    <t>氏名
(法人にあっては名称および代表者の氏名)</t>
  </si>
  <si>
    <t>氏名
(法人にあっては名称および代表者の氏名)</t>
  </si>
  <si>
    <t>氏名
(法人にあっては名称および代表者の氏名)</t>
  </si>
  <si>
    <r>
      <t>２　建築物の名称</t>
    </r>
    <r>
      <rPr>
        <sz val="11"/>
        <rFont val="ＭＳ Ｐゴシック"/>
        <family val="3"/>
      </rPr>
      <t>および所在地</t>
    </r>
  </si>
  <si>
    <t>環境への配慮のための措置およびその取組状況</t>
  </si>
  <si>
    <t>①建築物の形状および配置に係る事項（例;熱負荷の低減に配慮した建築物の形状および各室の配置計画）</t>
  </si>
  <si>
    <t>位置および方位</t>
  </si>
  <si>
    <t>②外壁および屋根の断熱に係る事項（例;優れた効果を有する断熱材および仕上げ材）</t>
  </si>
  <si>
    <t>⑤その他の事項（例：地下の断熱効果を利用した建築物の配置計画、屋根または外壁の二重構造）</t>
  </si>
  <si>
    <t>②設備機器のシステムの構築に係る事項（例配管および貯湯槽の断熱仕様）</t>
  </si>
  <si>
    <t>◆「エネルギーの使用の合理化に関する建築主等および特定建築物の所有者の判断の基準」（平成２５年告示）に適合</t>
  </si>
  <si>
    <t>位置および方位</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</si>
</sst>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0.00\)"/>
    <numFmt numFmtId="177" formatCode="#,##0.00_ "/>
    <numFmt numFmtId="178" formatCode="#,##0.00;[Red]#,##0.00"/>
    <numFmt numFmtId="179" formatCode="#,##0_ "/>
    <numFmt numFmtId="180" formatCode="0.00_ "/>
    <numFmt numFmtId="181" formatCode="0_);[Red]\(0\)"/>
    <numFmt numFmtId="182" formatCode="0.0_ "/>
    <numFmt numFmtId="183" formatCode="0_ "/>
    <numFmt numFmtId="184" formatCode="#,##0_);[Red]\(#,##0\)"/>
    <numFmt numFmtId="185" formatCode="#,##0.00_);[Red]\(#,##0.00\)"/>
    <numFmt numFmtId="186" formatCode="[$-411]ggge&quot;年&quot;m&quot;月&quot;d&quot;日&quot;;@"/>
    <numFmt numFmtId="187" formatCode="0.0"/>
    <numFmt numFmtId="188" formatCode="#,##0.000_ "/>
    <numFmt numFmtId="189" formatCode="#,##0.0000_ "/>
  </numFmts>
  <fonts count="59">
    <font>
      <sz val="11"/>
      <name val="ＭＳ Ｐゴシック"/>
      <family val="3"/>
    </font>
    <font>
      <sz val="6"/>
      <name val="ＭＳ Ｐゴシック"/>
      <family val="3"/>
    </font>
    <font>
      <sz val="14"/>
      <name val="ＭＳ Ｐゴシック"/>
      <family val="3"/>
    </font>
    <font>
      <sz val="11"/>
      <name val="ＭＳ Ｐ明朝"/>
      <family val="1"/>
    </font>
    <font>
      <sz val="9"/>
      <name val="ＭＳ Ｐ明朝"/>
      <family val="1"/>
    </font>
    <font>
      <sz val="16"/>
      <name val="ＭＳ Ｐゴシック"/>
      <family val="3"/>
    </font>
    <font>
      <b/>
      <sz val="9"/>
      <name val="ＭＳ Ｐゴシック"/>
      <family val="3"/>
    </font>
    <font>
      <b/>
      <sz val="9"/>
      <name val="ＭＳ Ｐ明朝"/>
      <family val="1"/>
    </font>
    <font>
      <b/>
      <sz val="11"/>
      <name val="ＭＳ Ｐゴシック"/>
      <family val="3"/>
    </font>
    <font>
      <sz val="9"/>
      <name val="ＭＳ Ｐゴシック"/>
      <family val="3"/>
    </font>
    <font>
      <vertAlign val="superscript"/>
      <sz val="9"/>
      <name val="ＭＳ Ｐ明朝"/>
      <family val="1"/>
    </font>
    <font>
      <sz val="12"/>
      <name val="ＭＳ Ｐ明朝"/>
      <family val="1"/>
    </font>
    <font>
      <sz val="7"/>
      <name val="ＭＳ Ｐ明朝"/>
      <family val="1"/>
    </font>
    <font>
      <sz val="14"/>
      <name val="ＭＳ Ｐ明朝"/>
      <family val="1"/>
    </font>
    <font>
      <strike/>
      <sz val="9"/>
      <name val="ＭＳ Ｐ明朝"/>
      <family val="1"/>
    </font>
    <font>
      <b/>
      <sz val="9"/>
      <color indexed="10"/>
      <name val="ＭＳ Ｐゴシック"/>
      <family val="3"/>
    </font>
    <font>
      <sz val="9"/>
      <name val="MS UI Gothic"/>
      <family val="3"/>
    </font>
    <font>
      <sz val="10"/>
      <name val="ＭＳ Ｐ明朝"/>
      <family val="1"/>
    </font>
    <font>
      <sz val="8"/>
      <name val="ＭＳ Ｐ明朝"/>
      <family val="1"/>
    </font>
    <font>
      <sz val="9"/>
      <color indexed="10"/>
      <name val="ＭＳ Ｐ明朝"/>
      <family val="1"/>
    </font>
    <font>
      <sz val="9"/>
      <color indexed="8"/>
      <name val="ＭＳ Ｐ明朝"/>
      <family val="1"/>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10"/>
      <name val="ＭＳ Ｐゴシック"/>
      <family val="3"/>
    </font>
    <font>
      <sz val="11"/>
      <color theme="1"/>
      <name val="ＭＳ Ｐゴシック"/>
      <family val="3"/>
    </font>
    <font>
      <sz val="11"/>
      <color theme="0"/>
      <name val="ＭＳ Ｐゴシック"/>
      <family val="3"/>
    </font>
    <font>
      <sz val="18"/>
      <color theme="3"/>
      <name val="Calibri Light"/>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sz val="14"/>
      <color rgb="FFFF0000"/>
      <name val="ＭＳ Ｐゴシック"/>
      <family val="3"/>
    </font>
    <font>
      <sz val="9"/>
      <color theme="1"/>
      <name val="ＭＳ Ｐ明朝"/>
      <family val="1"/>
    </font>
    <font>
      <b/>
      <sz val="8"/>
      <name val="ＭＳ Ｐゴシック"/>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theme="0" tint="-0.24997000396251678"/>
        <bgColor indexed="64"/>
      </patternFill>
    </fill>
    <fill>
      <patternFill patternType="solid">
        <fgColor theme="0"/>
        <bgColor indexed="64"/>
      </patternFill>
    </fill>
  </fills>
  <borders count="10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color indexed="63"/>
      </top>
      <bottom style="thin"/>
    </border>
    <border>
      <left>
        <color indexed="63"/>
      </left>
      <right style="medium"/>
      <top>
        <color indexed="63"/>
      </top>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medium"/>
      <top>
        <color indexed="63"/>
      </top>
      <bottom style="thin"/>
    </border>
    <border>
      <left style="medium"/>
      <right style="thin"/>
      <top>
        <color indexed="63"/>
      </top>
      <bottom style="dotted"/>
    </border>
    <border>
      <left>
        <color indexed="63"/>
      </left>
      <right style="medium"/>
      <top>
        <color indexed="63"/>
      </top>
      <bottom style="dotted"/>
    </border>
    <border>
      <left style="medium"/>
      <right style="thin"/>
      <top>
        <color indexed="63"/>
      </top>
      <bottom>
        <color indexed="63"/>
      </bottom>
    </border>
    <border>
      <left style="dotted"/>
      <right style="medium"/>
      <top>
        <color indexed="63"/>
      </top>
      <bottom>
        <color indexed="63"/>
      </bottom>
    </border>
    <border>
      <left style="thin"/>
      <right style="medium"/>
      <top>
        <color indexed="63"/>
      </top>
      <bottom style="dotted"/>
    </border>
    <border>
      <left style="medium"/>
      <right>
        <color indexed="63"/>
      </right>
      <top>
        <color indexed="63"/>
      </top>
      <bottom style="thin"/>
    </border>
    <border>
      <left>
        <color indexed="63"/>
      </left>
      <right>
        <color indexed="63"/>
      </right>
      <top>
        <color indexed="63"/>
      </top>
      <bottom style="thin"/>
    </border>
    <border>
      <left style="dotted"/>
      <right style="medium"/>
      <top>
        <color indexed="63"/>
      </top>
      <bottom style="thin"/>
    </border>
    <border>
      <left style="medium"/>
      <right>
        <color indexed="63"/>
      </right>
      <top>
        <color indexed="63"/>
      </top>
      <bottom style="dotted"/>
    </border>
    <border>
      <left style="medium"/>
      <right>
        <color indexed="63"/>
      </right>
      <top style="dotted"/>
      <bottom style="dotted"/>
    </border>
    <border>
      <left>
        <color indexed="63"/>
      </left>
      <right>
        <color indexed="63"/>
      </right>
      <top>
        <color indexed="63"/>
      </top>
      <bottom style="dotted"/>
    </border>
    <border>
      <left>
        <color indexed="63"/>
      </left>
      <right style="dotted"/>
      <top style="dotted"/>
      <bottom style="dotted"/>
    </border>
    <border>
      <left>
        <color indexed="63"/>
      </left>
      <right>
        <color indexed="63"/>
      </right>
      <top style="thin"/>
      <bottom style="dotted"/>
    </border>
    <border>
      <left>
        <color indexed="63"/>
      </left>
      <right style="medium"/>
      <top style="thin"/>
      <bottom style="dotted"/>
    </border>
    <border>
      <left style="medium"/>
      <right>
        <color indexed="63"/>
      </right>
      <top style="thin"/>
      <bottom style="dotted"/>
    </border>
    <border>
      <left>
        <color indexed="63"/>
      </left>
      <right>
        <color indexed="63"/>
      </right>
      <top style="dotted"/>
      <bottom>
        <color indexed="63"/>
      </bottom>
    </border>
    <border>
      <left style="dotted"/>
      <right style="medium"/>
      <top style="dotted"/>
      <bottom>
        <color indexed="63"/>
      </bottom>
    </border>
    <border>
      <left style="medium"/>
      <right>
        <color indexed="63"/>
      </right>
      <top style="thin"/>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style="thin"/>
      <bottom style="thin"/>
    </border>
    <border>
      <left style="medium"/>
      <right style="medium"/>
      <top style="medium"/>
      <bottom style="medium"/>
    </border>
    <border>
      <left>
        <color indexed="63"/>
      </left>
      <right>
        <color indexed="63"/>
      </right>
      <top style="dotted"/>
      <bottom style="dotted"/>
    </border>
    <border>
      <left>
        <color indexed="63"/>
      </left>
      <right style="medium"/>
      <top style="dotted"/>
      <bottom style="dotted"/>
    </border>
    <border>
      <left style="dotted"/>
      <right>
        <color indexed="63"/>
      </right>
      <top style="dotted"/>
      <bottom style="dotted"/>
    </border>
    <border>
      <left>
        <color indexed="63"/>
      </left>
      <right style="dotted"/>
      <top style="dotted"/>
      <bottom>
        <color indexed="63"/>
      </bottom>
    </border>
    <border>
      <left style="medium"/>
      <right style="medium"/>
      <top style="medium"/>
      <bottom>
        <color indexed="63"/>
      </bottom>
    </border>
    <border>
      <left style="medium"/>
      <right style="thin"/>
      <top style="dotted"/>
      <bottom>
        <color indexed="63"/>
      </bottom>
    </border>
    <border>
      <left>
        <color indexed="63"/>
      </left>
      <right style="medium"/>
      <top style="dotted"/>
      <bottom>
        <color indexed="63"/>
      </bottom>
    </border>
    <border>
      <left style="medium"/>
      <right>
        <color indexed="63"/>
      </right>
      <top style="dotted"/>
      <bottom>
        <color indexed="63"/>
      </bottom>
    </border>
    <border>
      <left style="thin"/>
      <right style="medium"/>
      <top style="dotted"/>
      <bottom>
        <color indexed="63"/>
      </bottom>
    </border>
    <border>
      <left>
        <color indexed="63"/>
      </left>
      <right style="dotted"/>
      <top>
        <color indexed="63"/>
      </top>
      <bottom style="thin"/>
    </border>
    <border>
      <left style="medium"/>
      <right>
        <color indexed="63"/>
      </right>
      <top style="medium"/>
      <bottom>
        <color indexed="63"/>
      </bottom>
    </border>
    <border>
      <left>
        <color indexed="63"/>
      </left>
      <right style="medium"/>
      <top style="thin"/>
      <bottom>
        <color indexed="63"/>
      </bottom>
    </border>
    <border>
      <left>
        <color indexed="63"/>
      </left>
      <right style="medium"/>
      <top style="medium"/>
      <bottom>
        <color indexed="63"/>
      </bottom>
    </border>
    <border>
      <left style="thin"/>
      <right style="medium"/>
      <top style="thin"/>
      <bottom style="dotted"/>
    </border>
    <border>
      <left style="medium"/>
      <right style="thin"/>
      <top style="thin"/>
      <bottom>
        <color indexed="63"/>
      </bottom>
    </border>
    <border>
      <left style="thin"/>
      <right style="medium"/>
      <top>
        <color indexed="63"/>
      </top>
      <bottom>
        <color indexed="63"/>
      </bottom>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thin"/>
    </border>
    <border>
      <left style="thin"/>
      <right>
        <color indexed="63"/>
      </right>
      <top>
        <color indexed="63"/>
      </top>
      <bottom>
        <color indexed="63"/>
      </bottom>
    </border>
    <border diagonalUp="1">
      <left style="medium"/>
      <right>
        <color indexed="63"/>
      </right>
      <top style="thin"/>
      <bottom>
        <color indexed="63"/>
      </bottom>
      <diagonal style="thin"/>
    </border>
    <border diagonalUp="1">
      <left>
        <color indexed="63"/>
      </left>
      <right style="medium"/>
      <top style="thin"/>
      <bottom>
        <color indexed="63"/>
      </bottom>
      <diagonal style="thin"/>
    </border>
    <border diagonalUp="1">
      <left style="medium"/>
      <right>
        <color indexed="63"/>
      </right>
      <top>
        <color indexed="63"/>
      </top>
      <bottom>
        <color indexed="63"/>
      </bottom>
      <diagonal style="thin"/>
    </border>
    <border diagonalUp="1">
      <left>
        <color indexed="63"/>
      </left>
      <right style="medium"/>
      <top>
        <color indexed="63"/>
      </top>
      <bottom>
        <color indexed="63"/>
      </bottom>
      <diagonal style="thin"/>
    </border>
    <border diagonalUp="1">
      <left style="medium"/>
      <right>
        <color indexed="63"/>
      </right>
      <top>
        <color indexed="63"/>
      </top>
      <bottom style="medium"/>
      <diagonal style="thin"/>
    </border>
    <border diagonalUp="1">
      <left>
        <color indexed="63"/>
      </left>
      <right style="medium"/>
      <top>
        <color indexed="63"/>
      </top>
      <bottom style="medium"/>
      <diagonal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color indexed="63"/>
      </right>
      <top style="medium"/>
      <bottom>
        <color indexed="63"/>
      </bottom>
    </border>
    <border diagonalUp="1">
      <left>
        <color indexed="63"/>
      </left>
      <right>
        <color indexed="63"/>
      </right>
      <top style="thin"/>
      <bottom>
        <color indexed="63"/>
      </bottom>
      <diagonal style="thin"/>
    </border>
    <border diagonalUp="1">
      <left>
        <color indexed="63"/>
      </left>
      <right>
        <color indexed="63"/>
      </right>
      <top>
        <color indexed="63"/>
      </top>
      <bottom>
        <color indexed="63"/>
      </bottom>
      <diagonal style="thin"/>
    </border>
    <border diagonalUp="1">
      <left>
        <color indexed="63"/>
      </left>
      <right>
        <color indexed="63"/>
      </right>
      <top>
        <color indexed="63"/>
      </top>
      <bottom style="medium"/>
      <diagonal style="thin"/>
    </border>
    <border diagonalUp="1">
      <left style="medium"/>
      <right style="thin"/>
      <top>
        <color indexed="63"/>
      </top>
      <bottom>
        <color indexed="63"/>
      </bottom>
      <diagonal style="hair"/>
    </border>
    <border diagonalUp="1">
      <left style="medium"/>
      <right style="thin"/>
      <top>
        <color indexed="63"/>
      </top>
      <bottom style="medium"/>
      <diagonal style="hair"/>
    </border>
    <border>
      <left style="medium"/>
      <right style="medium"/>
      <top>
        <color indexed="63"/>
      </top>
      <bottom>
        <color indexed="63"/>
      </bottom>
    </border>
    <border>
      <left style="medium"/>
      <right style="medium"/>
      <top>
        <color indexed="63"/>
      </top>
      <bottom style="medium"/>
    </border>
    <border diagonalUp="1">
      <left style="medium"/>
      <right style="thin"/>
      <top style="thin"/>
      <bottom>
        <color indexed="63"/>
      </bottom>
      <diagonal style="thin"/>
    </border>
    <border diagonalUp="1">
      <left style="medium"/>
      <right style="thin"/>
      <top>
        <color indexed="63"/>
      </top>
      <bottom>
        <color indexed="63"/>
      </bottom>
      <diagonal style="thin"/>
    </border>
    <border diagonalUp="1">
      <left style="medium"/>
      <right style="thin"/>
      <top>
        <color indexed="63"/>
      </top>
      <bottom style="thin"/>
      <diagonal style="thin"/>
    </border>
    <border>
      <left style="thin"/>
      <right style="medium"/>
      <top style="thin"/>
      <bottom>
        <color indexed="63"/>
      </bottom>
    </border>
    <border>
      <left style="medium"/>
      <right style="thin"/>
      <top style="medium"/>
      <bottom>
        <color indexed="63"/>
      </bottom>
    </border>
    <border>
      <left style="medium"/>
      <right style="thin"/>
      <top>
        <color indexed="63"/>
      </top>
      <bottom style="medium"/>
    </border>
    <border>
      <left style="thin"/>
      <right style="medium"/>
      <top style="medium"/>
      <bottom>
        <color indexed="63"/>
      </bottom>
    </border>
    <border>
      <left style="thin"/>
      <right style="medium"/>
      <top>
        <color indexed="63"/>
      </top>
      <bottom style="medium"/>
    </border>
    <border diagonalUp="1">
      <left style="medium"/>
      <right>
        <color indexed="63"/>
      </right>
      <top style="medium"/>
      <bottom>
        <color indexed="63"/>
      </bottom>
      <diagonal style="thin"/>
    </border>
    <border diagonalUp="1">
      <left>
        <color indexed="63"/>
      </left>
      <right>
        <color indexed="63"/>
      </right>
      <top style="medium"/>
      <bottom>
        <color indexed="63"/>
      </bottom>
      <diagonal style="thin"/>
    </border>
    <border diagonalUp="1">
      <left>
        <color indexed="63"/>
      </left>
      <right style="medium"/>
      <top style="medium"/>
      <bottom>
        <color indexed="63"/>
      </bottom>
      <diagonal style="thin"/>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style="medium"/>
      <right>
        <color indexed="63"/>
      </right>
      <top style="medium"/>
      <bottom style="dotted"/>
    </border>
    <border>
      <left>
        <color indexed="63"/>
      </left>
      <right>
        <color indexed="63"/>
      </right>
      <top style="medium"/>
      <bottom style="dotted"/>
    </border>
    <border>
      <left>
        <color indexed="63"/>
      </left>
      <right style="medium"/>
      <top style="medium"/>
      <bottom style="dotted"/>
    </border>
    <border>
      <left style="medium"/>
      <right>
        <color indexed="63"/>
      </right>
      <top style="dotted"/>
      <bottom style="thin"/>
    </border>
    <border>
      <left>
        <color indexed="63"/>
      </left>
      <right>
        <color indexed="63"/>
      </right>
      <top style="dotted"/>
      <bottom style="thin"/>
    </border>
    <border>
      <left>
        <color indexed="63"/>
      </left>
      <right style="medium"/>
      <top style="dotted"/>
      <bottom style="thin"/>
    </border>
    <border diagonalUp="1">
      <left style="medium"/>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medium"/>
      <top>
        <color indexed="63"/>
      </top>
      <bottom style="thin"/>
      <diagonal style="thin"/>
    </border>
    <border>
      <left>
        <color indexed="63"/>
      </left>
      <right style="dotted"/>
      <top style="thin"/>
      <bottom style="dotted"/>
    </border>
    <border>
      <left>
        <color indexed="63"/>
      </left>
      <right style="dotted"/>
      <top>
        <color indexed="63"/>
      </top>
      <bottom>
        <color indexed="63"/>
      </bottom>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0" fillId="0" borderId="0">
      <alignment/>
      <protection/>
    </xf>
    <xf numFmtId="0" fontId="55" fillId="32" borderId="0" applyNumberFormat="0" applyBorder="0" applyAlignment="0" applyProtection="0"/>
  </cellStyleXfs>
  <cellXfs count="611">
    <xf numFmtId="0" fontId="0" fillId="0" borderId="0" xfId="0" applyAlignment="1">
      <alignment vertical="center"/>
    </xf>
    <xf numFmtId="0" fontId="4" fillId="0" borderId="0" xfId="0" applyFont="1" applyAlignment="1" applyProtection="1">
      <alignment vertical="center" wrapText="1"/>
      <protection/>
    </xf>
    <xf numFmtId="0" fontId="4" fillId="0" borderId="0" xfId="0" applyFont="1" applyBorder="1" applyAlignment="1" applyProtection="1">
      <alignment vertical="center" wrapText="1"/>
      <protection/>
    </xf>
    <xf numFmtId="0" fontId="4" fillId="0" borderId="0" xfId="0" applyFont="1" applyBorder="1" applyAlignment="1" applyProtection="1">
      <alignment vertical="center"/>
      <protection locked="0"/>
    </xf>
    <xf numFmtId="178" fontId="4" fillId="0" borderId="10" xfId="0" applyNumberFormat="1" applyFont="1" applyFill="1" applyBorder="1" applyAlignment="1" applyProtection="1">
      <alignment vertical="center" wrapText="1"/>
      <protection locked="0"/>
    </xf>
    <xf numFmtId="178" fontId="4" fillId="0" borderId="11" xfId="0" applyNumberFormat="1" applyFont="1" applyFill="1" applyBorder="1" applyAlignment="1" applyProtection="1">
      <alignment vertical="center" wrapText="1"/>
      <protection locked="0"/>
    </xf>
    <xf numFmtId="49" fontId="9" fillId="0" borderId="12" xfId="0" applyNumberFormat="1" applyFont="1" applyBorder="1" applyAlignment="1" applyProtection="1">
      <alignment vertical="center" wrapText="1"/>
      <protection locked="0"/>
    </xf>
    <xf numFmtId="49" fontId="9" fillId="0" borderId="0" xfId="0" applyNumberFormat="1" applyFont="1" applyBorder="1" applyAlignment="1" applyProtection="1">
      <alignment vertical="center" wrapText="1"/>
      <protection locked="0"/>
    </xf>
    <xf numFmtId="0" fontId="0" fillId="0" borderId="13" xfId="0" applyBorder="1" applyAlignment="1">
      <alignment vertical="center" wrapText="1"/>
    </xf>
    <xf numFmtId="49" fontId="4" fillId="0" borderId="0" xfId="0" applyNumberFormat="1" applyFont="1" applyFill="1" applyBorder="1" applyAlignment="1" applyProtection="1">
      <alignment vertical="center" wrapText="1"/>
      <protection locked="0"/>
    </xf>
    <xf numFmtId="180" fontId="4" fillId="0" borderId="10" xfId="0" applyNumberFormat="1" applyFont="1" applyBorder="1" applyAlignment="1" applyProtection="1">
      <alignment vertical="center" wrapText="1"/>
      <protection locked="0"/>
    </xf>
    <xf numFmtId="180" fontId="4" fillId="0" borderId="10" xfId="0" applyNumberFormat="1" applyFont="1" applyFill="1" applyBorder="1" applyAlignment="1" applyProtection="1">
      <alignment vertical="center" wrapText="1"/>
      <protection locked="0"/>
    </xf>
    <xf numFmtId="49" fontId="4" fillId="0" borderId="0" xfId="0" applyNumberFormat="1" applyFont="1" applyBorder="1" applyAlignment="1" applyProtection="1">
      <alignment vertical="center" wrapText="1"/>
      <protection locked="0"/>
    </xf>
    <xf numFmtId="49" fontId="4" fillId="0" borderId="12" xfId="0" applyNumberFormat="1" applyFont="1" applyFill="1" applyBorder="1" applyAlignment="1" applyProtection="1">
      <alignment vertical="center" wrapText="1"/>
      <protection locked="0"/>
    </xf>
    <xf numFmtId="0" fontId="4" fillId="0" borderId="0" xfId="0" applyFont="1" applyFill="1" applyBorder="1" applyAlignment="1" applyProtection="1">
      <alignment vertical="center" wrapText="1"/>
      <protection/>
    </xf>
    <xf numFmtId="0" fontId="4" fillId="0" borderId="0" xfId="0" applyFont="1" applyFill="1" applyBorder="1" applyAlignment="1" applyProtection="1">
      <alignment vertical="center" wrapText="1"/>
      <protection locked="0"/>
    </xf>
    <xf numFmtId="0" fontId="4" fillId="0" borderId="0" xfId="0" applyFont="1" applyBorder="1" applyAlignment="1" applyProtection="1">
      <alignment vertical="center"/>
      <protection/>
    </xf>
    <xf numFmtId="49" fontId="4" fillId="0" borderId="13" xfId="0" applyNumberFormat="1" applyFont="1" applyBorder="1" applyAlignment="1" applyProtection="1">
      <alignment vertical="center" wrapText="1"/>
      <protection locked="0"/>
    </xf>
    <xf numFmtId="49" fontId="9" fillId="0" borderId="14" xfId="0" applyNumberFormat="1" applyFont="1" applyBorder="1" applyAlignment="1" applyProtection="1">
      <alignment vertical="center" wrapText="1"/>
      <protection locked="0"/>
    </xf>
    <xf numFmtId="49" fontId="9" fillId="0" borderId="15" xfId="0" applyNumberFormat="1" applyFont="1" applyBorder="1" applyAlignment="1" applyProtection="1">
      <alignment vertical="center" wrapText="1"/>
      <protection locked="0"/>
    </xf>
    <xf numFmtId="49" fontId="9" fillId="0" borderId="13" xfId="0" applyNumberFormat="1" applyFont="1" applyBorder="1" applyAlignment="1" applyProtection="1">
      <alignment vertical="center" wrapText="1"/>
      <protection locked="0"/>
    </xf>
    <xf numFmtId="49" fontId="9" fillId="0" borderId="16" xfId="0" applyNumberFormat="1" applyFont="1" applyBorder="1" applyAlignment="1" applyProtection="1">
      <alignment vertical="center" wrapText="1"/>
      <protection locked="0"/>
    </xf>
    <xf numFmtId="178" fontId="4" fillId="0" borderId="17" xfId="0" applyNumberFormat="1" applyFont="1" applyBorder="1" applyAlignment="1" applyProtection="1">
      <alignment vertical="center" wrapText="1"/>
      <protection locked="0"/>
    </xf>
    <xf numFmtId="180" fontId="4" fillId="0" borderId="16" xfId="0" applyNumberFormat="1" applyFont="1" applyFill="1" applyBorder="1" applyAlignment="1" applyProtection="1">
      <alignment vertical="center" wrapText="1"/>
      <protection locked="0"/>
    </xf>
    <xf numFmtId="180" fontId="4" fillId="0" borderId="13" xfId="0" applyNumberFormat="1" applyFont="1" applyFill="1" applyBorder="1" applyAlignment="1" applyProtection="1">
      <alignment vertical="center" wrapText="1"/>
      <protection locked="0"/>
    </xf>
    <xf numFmtId="0" fontId="4" fillId="0" borderId="0" xfId="0" applyFont="1" applyAlignment="1" applyProtection="1">
      <alignment vertical="center"/>
      <protection/>
    </xf>
    <xf numFmtId="0" fontId="4" fillId="0" borderId="12" xfId="0" applyFont="1" applyFill="1" applyBorder="1" applyAlignment="1" applyProtection="1">
      <alignment vertical="center" wrapText="1"/>
      <protection locked="0"/>
    </xf>
    <xf numFmtId="0" fontId="0" fillId="0" borderId="13" xfId="0" applyBorder="1" applyAlignment="1">
      <alignment vertical="center"/>
    </xf>
    <xf numFmtId="0" fontId="4" fillId="0" borderId="11" xfId="0" applyFont="1" applyBorder="1" applyAlignment="1" applyProtection="1">
      <alignment vertical="center"/>
      <protection locked="0"/>
    </xf>
    <xf numFmtId="0" fontId="0" fillId="0" borderId="13" xfId="0" applyBorder="1" applyAlignment="1" applyProtection="1">
      <alignment vertical="center" wrapText="1"/>
      <protection locked="0"/>
    </xf>
    <xf numFmtId="0" fontId="4" fillId="0" borderId="0" xfId="0" applyFont="1" applyBorder="1" applyAlignment="1">
      <alignment vertical="center"/>
    </xf>
    <xf numFmtId="0" fontId="4" fillId="0" borderId="13" xfId="0" applyFont="1" applyFill="1" applyBorder="1" applyAlignment="1" applyProtection="1">
      <alignment vertical="center" shrinkToFit="1"/>
      <protection/>
    </xf>
    <xf numFmtId="0" fontId="4" fillId="0" borderId="12" xfId="0" applyFont="1" applyBorder="1" applyAlignment="1" applyProtection="1">
      <alignment vertical="center"/>
      <protection locked="0"/>
    </xf>
    <xf numFmtId="0" fontId="0" fillId="0" borderId="13" xfId="0" applyBorder="1" applyAlignment="1" applyProtection="1">
      <alignment vertical="center"/>
      <protection locked="0"/>
    </xf>
    <xf numFmtId="0" fontId="4" fillId="0" borderId="0" xfId="0" applyFont="1" applyFill="1" applyBorder="1" applyAlignment="1" applyProtection="1">
      <alignment vertical="center"/>
      <protection/>
    </xf>
    <xf numFmtId="178" fontId="4" fillId="0" borderId="18" xfId="0" applyNumberFormat="1" applyFont="1" applyFill="1" applyBorder="1" applyAlignment="1" applyProtection="1">
      <alignment vertical="center" wrapText="1"/>
      <protection locked="0"/>
    </xf>
    <xf numFmtId="178" fontId="4" fillId="0" borderId="19" xfId="0" applyNumberFormat="1" applyFont="1" applyFill="1" applyBorder="1" applyAlignment="1" applyProtection="1">
      <alignment vertical="center" wrapText="1"/>
      <protection locked="0"/>
    </xf>
    <xf numFmtId="178" fontId="4" fillId="0" borderId="20" xfId="0" applyNumberFormat="1" applyFont="1" applyFill="1" applyBorder="1" applyAlignment="1" applyProtection="1">
      <alignment vertical="center" wrapText="1"/>
      <protection locked="0"/>
    </xf>
    <xf numFmtId="178" fontId="4" fillId="0" borderId="13" xfId="0" applyNumberFormat="1" applyFont="1" applyFill="1" applyBorder="1" applyAlignment="1" applyProtection="1">
      <alignment vertical="center" wrapText="1"/>
      <protection locked="0"/>
    </xf>
    <xf numFmtId="49" fontId="4" fillId="0" borderId="21" xfId="0" applyNumberFormat="1" applyFont="1" applyFill="1" applyBorder="1" applyAlignment="1" applyProtection="1">
      <alignment vertical="center" wrapText="1"/>
      <protection locked="0"/>
    </xf>
    <xf numFmtId="180" fontId="4" fillId="0" borderId="22" xfId="0" applyNumberFormat="1" applyFont="1" applyFill="1" applyBorder="1" applyAlignment="1" applyProtection="1">
      <alignment vertical="center" wrapText="1"/>
      <protection locked="0"/>
    </xf>
    <xf numFmtId="177" fontId="4" fillId="33" borderId="12" xfId="0" applyNumberFormat="1" applyFont="1" applyFill="1" applyBorder="1" applyAlignment="1" applyProtection="1">
      <alignment vertical="center"/>
      <protection locked="0"/>
    </xf>
    <xf numFmtId="179" fontId="4" fillId="0" borderId="21" xfId="0" applyNumberFormat="1" applyFont="1" applyFill="1" applyBorder="1" applyAlignment="1" applyProtection="1">
      <alignment vertical="center"/>
      <protection/>
    </xf>
    <xf numFmtId="0" fontId="11" fillId="0" borderId="12" xfId="0" applyFont="1" applyFill="1" applyBorder="1" applyAlignment="1" applyProtection="1">
      <alignment horizontal="center" vertical="center"/>
      <protection/>
    </xf>
    <xf numFmtId="49" fontId="11" fillId="0" borderId="12" xfId="0" applyNumberFormat="1" applyFont="1" applyFill="1" applyBorder="1" applyAlignment="1" applyProtection="1">
      <alignment horizontal="center" vertical="center" wrapText="1"/>
      <protection locked="0"/>
    </xf>
    <xf numFmtId="0" fontId="4" fillId="0" borderId="0" xfId="0" applyFont="1" applyFill="1" applyBorder="1" applyAlignment="1" applyProtection="1">
      <alignment vertical="center"/>
      <protection locked="0"/>
    </xf>
    <xf numFmtId="0" fontId="11" fillId="0" borderId="23" xfId="0" applyFont="1" applyFill="1" applyBorder="1" applyAlignment="1" applyProtection="1">
      <alignment horizontal="center" vertical="center"/>
      <protection/>
    </xf>
    <xf numFmtId="0" fontId="4" fillId="0" borderId="0" xfId="0" applyFont="1" applyFill="1" applyBorder="1" applyAlignment="1">
      <alignment vertical="center"/>
    </xf>
    <xf numFmtId="177" fontId="4" fillId="33" borderId="0" xfId="0" applyNumberFormat="1" applyFont="1" applyFill="1" applyBorder="1" applyAlignment="1" applyProtection="1">
      <alignment vertical="center"/>
      <protection locked="0"/>
    </xf>
    <xf numFmtId="179" fontId="4" fillId="0" borderId="24" xfId="0" applyNumberFormat="1" applyFont="1" applyFill="1" applyBorder="1" applyAlignment="1" applyProtection="1">
      <alignment vertical="center"/>
      <protection locked="0"/>
    </xf>
    <xf numFmtId="0" fontId="4" fillId="0" borderId="13" xfId="0" applyFont="1" applyBorder="1" applyAlignment="1" applyProtection="1">
      <alignment vertical="center"/>
      <protection locked="0"/>
    </xf>
    <xf numFmtId="179" fontId="4" fillId="0" borderId="23" xfId="0" applyNumberFormat="1" applyFont="1" applyFill="1" applyBorder="1" applyAlignment="1" applyProtection="1">
      <alignment vertical="center"/>
      <protection locked="0"/>
    </xf>
    <xf numFmtId="177" fontId="4" fillId="0" borderId="25" xfId="0" applyNumberFormat="1" applyFont="1" applyFill="1" applyBorder="1" applyAlignment="1" applyProtection="1">
      <alignment vertical="center"/>
      <protection locked="0"/>
    </xf>
    <xf numFmtId="0" fontId="4" fillId="0" borderId="13" xfId="0" applyFont="1" applyBorder="1" applyAlignment="1" applyProtection="1">
      <alignment vertical="center"/>
      <protection/>
    </xf>
    <xf numFmtId="0" fontId="4" fillId="0" borderId="13" xfId="0" applyFont="1" applyFill="1" applyBorder="1" applyAlignment="1" applyProtection="1">
      <alignment vertical="center"/>
      <protection/>
    </xf>
    <xf numFmtId="0" fontId="4" fillId="0" borderId="19" xfId="0" applyFont="1" applyFill="1" applyBorder="1" applyAlignment="1" applyProtection="1">
      <alignment vertical="center"/>
      <protection/>
    </xf>
    <xf numFmtId="0" fontId="11" fillId="0" borderId="26" xfId="0" applyFont="1" applyFill="1" applyBorder="1" applyAlignment="1" applyProtection="1">
      <alignment horizontal="center" vertical="center"/>
      <protection/>
    </xf>
    <xf numFmtId="0" fontId="11" fillId="0" borderId="27" xfId="0" applyFont="1" applyFill="1" applyBorder="1" applyAlignment="1" applyProtection="1">
      <alignment horizontal="center" vertical="center"/>
      <protection/>
    </xf>
    <xf numFmtId="0" fontId="4" fillId="0" borderId="28" xfId="0" applyFont="1" applyFill="1" applyBorder="1" applyAlignment="1" applyProtection="1">
      <alignment vertical="center"/>
      <protection/>
    </xf>
    <xf numFmtId="0" fontId="4" fillId="0" borderId="29" xfId="0" applyFont="1" applyFill="1" applyBorder="1" applyAlignment="1" applyProtection="1">
      <alignment horizontal="left" vertical="center"/>
      <protection locked="0"/>
    </xf>
    <xf numFmtId="0" fontId="0" fillId="0" borderId="0" xfId="0" applyAlignment="1">
      <alignment vertical="center" wrapText="1"/>
    </xf>
    <xf numFmtId="0" fontId="4" fillId="0" borderId="0" xfId="0" applyFont="1" applyFill="1" applyBorder="1" applyAlignment="1" applyProtection="1">
      <alignment horizontal="center" vertical="center"/>
      <protection/>
    </xf>
    <xf numFmtId="177" fontId="4" fillId="0" borderId="0" xfId="0" applyNumberFormat="1" applyFont="1" applyFill="1" applyBorder="1" applyAlignment="1" applyProtection="1">
      <alignment vertical="center"/>
      <protection/>
    </xf>
    <xf numFmtId="179" fontId="4" fillId="0" borderId="0" xfId="0" applyNumberFormat="1" applyFont="1" applyFill="1" applyBorder="1" applyAlignment="1" applyProtection="1">
      <alignment vertical="center"/>
      <protection/>
    </xf>
    <xf numFmtId="177" fontId="4" fillId="0" borderId="0" xfId="0" applyNumberFormat="1" applyFont="1" applyFill="1" applyBorder="1" applyAlignment="1" applyProtection="1">
      <alignment vertical="center"/>
      <protection hidden="1"/>
    </xf>
    <xf numFmtId="177" fontId="4" fillId="0" borderId="0" xfId="0" applyNumberFormat="1" applyFont="1" applyFill="1" applyBorder="1" applyAlignment="1" applyProtection="1">
      <alignment vertical="center"/>
      <protection locked="0"/>
    </xf>
    <xf numFmtId="177" fontId="4" fillId="0" borderId="0" xfId="0" applyNumberFormat="1" applyFont="1" applyFill="1" applyBorder="1" applyAlignment="1" applyProtection="1">
      <alignment vertical="center" wrapText="1"/>
      <protection hidden="1"/>
    </xf>
    <xf numFmtId="0" fontId="7" fillId="0" borderId="0" xfId="0" applyFont="1" applyFill="1" applyBorder="1" applyAlignment="1">
      <alignment horizontal="center" vertical="center" shrinkToFit="1"/>
    </xf>
    <xf numFmtId="0" fontId="4" fillId="0" borderId="0" xfId="0" applyNumberFormat="1" applyFont="1" applyFill="1" applyBorder="1" applyAlignment="1" applyProtection="1">
      <alignment vertical="center"/>
      <protection/>
    </xf>
    <xf numFmtId="0" fontId="4" fillId="0" borderId="0" xfId="0" applyNumberFormat="1" applyFont="1" applyFill="1" applyBorder="1" applyAlignment="1" applyProtection="1">
      <alignment horizontal="left" vertical="center"/>
      <protection/>
    </xf>
    <xf numFmtId="0" fontId="0" fillId="0" borderId="0" xfId="0" applyFill="1" applyBorder="1" applyAlignment="1">
      <alignment vertical="center"/>
    </xf>
    <xf numFmtId="49" fontId="4" fillId="0" borderId="0" xfId="0" applyNumberFormat="1" applyFont="1" applyFill="1" applyBorder="1" applyAlignment="1" applyProtection="1">
      <alignment horizontal="left" vertical="center"/>
      <protection locked="0"/>
    </xf>
    <xf numFmtId="0" fontId="0" fillId="0" borderId="0" xfId="0" applyFill="1" applyBorder="1" applyAlignment="1">
      <alignment vertical="center" wrapText="1"/>
    </xf>
    <xf numFmtId="0" fontId="4" fillId="0" borderId="0" xfId="0" applyFont="1" applyFill="1" applyBorder="1" applyAlignment="1">
      <alignment vertical="center" wrapText="1"/>
    </xf>
    <xf numFmtId="177" fontId="4" fillId="0" borderId="0" xfId="0" applyNumberFormat="1" applyFont="1" applyFill="1" applyBorder="1" applyAlignment="1" applyProtection="1">
      <alignment vertical="center" wrapText="1"/>
      <protection locked="0"/>
    </xf>
    <xf numFmtId="49" fontId="4" fillId="0" borderId="0" xfId="0" applyNumberFormat="1" applyFont="1" applyFill="1" applyBorder="1" applyAlignment="1" applyProtection="1">
      <alignment vertical="center" wrapText="1"/>
      <protection/>
    </xf>
    <xf numFmtId="0" fontId="4" fillId="0" borderId="0" xfId="0" applyFont="1" applyFill="1" applyAlignment="1" applyProtection="1">
      <alignment vertical="center"/>
      <protection/>
    </xf>
    <xf numFmtId="0" fontId="0" fillId="0" borderId="15" xfId="0" applyFill="1" applyBorder="1" applyAlignment="1" applyProtection="1">
      <alignment vertical="center"/>
      <protection locked="0"/>
    </xf>
    <xf numFmtId="0" fontId="0" fillId="0" borderId="16" xfId="0" applyFill="1" applyBorder="1" applyAlignment="1" applyProtection="1">
      <alignment vertical="center"/>
      <protection locked="0"/>
    </xf>
    <xf numFmtId="0" fontId="4" fillId="0" borderId="14" xfId="0" applyFont="1" applyFill="1" applyBorder="1" applyAlignment="1" applyProtection="1">
      <alignment vertical="center"/>
      <protection locked="0"/>
    </xf>
    <xf numFmtId="0" fontId="4" fillId="0" borderId="15" xfId="0" applyFont="1" applyFill="1" applyBorder="1" applyAlignment="1" applyProtection="1">
      <alignment vertical="center"/>
      <protection locked="0"/>
    </xf>
    <xf numFmtId="0" fontId="0" fillId="0" borderId="16" xfId="0" applyBorder="1" applyAlignment="1" applyProtection="1">
      <alignment vertical="center"/>
      <protection locked="0"/>
    </xf>
    <xf numFmtId="0" fontId="4" fillId="34" borderId="13" xfId="0" applyFont="1" applyFill="1" applyBorder="1" applyAlignment="1" applyProtection="1">
      <alignment vertical="center" wrapText="1"/>
      <protection/>
    </xf>
    <xf numFmtId="0" fontId="4" fillId="34" borderId="12" xfId="0" applyNumberFormat="1" applyFont="1" applyFill="1" applyBorder="1" applyAlignment="1" applyProtection="1">
      <alignment vertical="center"/>
      <protection/>
    </xf>
    <xf numFmtId="0" fontId="4" fillId="34" borderId="0" xfId="0" applyNumberFormat="1" applyFont="1" applyFill="1" applyBorder="1" applyAlignment="1" applyProtection="1">
      <alignment vertical="center"/>
      <protection/>
    </xf>
    <xf numFmtId="0" fontId="4" fillId="34" borderId="13" xfId="0" applyNumberFormat="1" applyFont="1" applyFill="1" applyBorder="1" applyAlignment="1" applyProtection="1">
      <alignment vertical="center"/>
      <protection/>
    </xf>
    <xf numFmtId="0" fontId="4" fillId="34" borderId="30" xfId="0" applyFont="1" applyFill="1" applyBorder="1" applyAlignment="1" applyProtection="1">
      <alignment vertical="center"/>
      <protection/>
    </xf>
    <xf numFmtId="0" fontId="4" fillId="34" borderId="31" xfId="0" applyFont="1" applyFill="1" applyBorder="1" applyAlignment="1" applyProtection="1">
      <alignment vertical="center"/>
      <protection/>
    </xf>
    <xf numFmtId="0" fontId="4" fillId="34" borderId="12" xfId="0" applyFont="1" applyFill="1" applyBorder="1" applyAlignment="1" applyProtection="1">
      <alignment vertical="center"/>
      <protection/>
    </xf>
    <xf numFmtId="0" fontId="4" fillId="34" borderId="32" xfId="0" applyNumberFormat="1" applyFont="1" applyFill="1" applyBorder="1" applyAlignment="1" applyProtection="1">
      <alignment vertical="center"/>
      <protection/>
    </xf>
    <xf numFmtId="0" fontId="4" fillId="34" borderId="30" xfId="0" applyNumberFormat="1" applyFont="1" applyFill="1" applyBorder="1" applyAlignment="1" applyProtection="1">
      <alignment vertical="center"/>
      <protection/>
    </xf>
    <xf numFmtId="0" fontId="4" fillId="34" borderId="33" xfId="0" applyNumberFormat="1" applyFont="1" applyFill="1" applyBorder="1" applyAlignment="1" applyProtection="1">
      <alignment vertical="center"/>
      <protection/>
    </xf>
    <xf numFmtId="0" fontId="4" fillId="34" borderId="34" xfId="0" applyNumberFormat="1" applyFont="1" applyFill="1" applyBorder="1" applyAlignment="1" applyProtection="1">
      <alignment vertical="center"/>
      <protection/>
    </xf>
    <xf numFmtId="0" fontId="4" fillId="34" borderId="34" xfId="0" applyNumberFormat="1" applyFont="1" applyFill="1" applyBorder="1" applyAlignment="1" applyProtection="1">
      <alignment vertical="center" wrapText="1"/>
      <protection/>
    </xf>
    <xf numFmtId="0" fontId="4" fillId="34" borderId="34" xfId="0" applyFont="1" applyFill="1" applyBorder="1" applyAlignment="1" applyProtection="1">
      <alignment vertical="center"/>
      <protection/>
    </xf>
    <xf numFmtId="0" fontId="4" fillId="0" borderId="13" xfId="0" applyFont="1" applyFill="1" applyBorder="1" applyAlignment="1" applyProtection="1">
      <alignment vertical="center" wrapText="1"/>
      <protection/>
    </xf>
    <xf numFmtId="0" fontId="4" fillId="34" borderId="35" xfId="0" applyFont="1" applyFill="1" applyBorder="1" applyAlignment="1" applyProtection="1">
      <alignment vertical="center"/>
      <protection/>
    </xf>
    <xf numFmtId="0" fontId="4" fillId="0" borderId="11" xfId="0" applyFont="1" applyFill="1" applyBorder="1" applyAlignment="1" applyProtection="1">
      <alignment vertical="center"/>
      <protection/>
    </xf>
    <xf numFmtId="49" fontId="4" fillId="0" borderId="36" xfId="0" applyNumberFormat="1" applyFont="1" applyFill="1" applyBorder="1" applyAlignment="1" applyProtection="1">
      <alignment vertical="center"/>
      <protection/>
    </xf>
    <xf numFmtId="49" fontId="4" fillId="0" borderId="37" xfId="0" applyNumberFormat="1" applyFont="1" applyFill="1" applyBorder="1" applyAlignment="1" applyProtection="1">
      <alignment vertical="center"/>
      <protection/>
    </xf>
    <xf numFmtId="0" fontId="4" fillId="0" borderId="0" xfId="0" applyFont="1" applyAlignment="1">
      <alignment vertical="center"/>
    </xf>
    <xf numFmtId="0" fontId="4" fillId="0" borderId="0" xfId="0" applyFont="1" applyAlignment="1">
      <alignment vertical="center"/>
    </xf>
    <xf numFmtId="183" fontId="4" fillId="0" borderId="36" xfId="0" applyNumberFormat="1" applyFont="1" applyFill="1" applyBorder="1" applyAlignment="1" applyProtection="1">
      <alignment horizontal="right" vertical="center"/>
      <protection locked="0"/>
    </xf>
    <xf numFmtId="0" fontId="4" fillId="0" borderId="38" xfId="0" applyFont="1" applyFill="1" applyBorder="1" applyAlignment="1">
      <alignment horizontal="distributed" vertical="center"/>
    </xf>
    <xf numFmtId="0" fontId="4" fillId="0" borderId="37" xfId="0" applyFont="1" applyFill="1" applyBorder="1" applyAlignment="1">
      <alignment vertical="center"/>
    </xf>
    <xf numFmtId="0" fontId="4" fillId="0" borderId="36" xfId="0" applyFont="1" applyFill="1" applyBorder="1" applyAlignment="1">
      <alignment vertical="center"/>
    </xf>
    <xf numFmtId="0" fontId="4" fillId="0" borderId="37" xfId="0" applyFont="1" applyFill="1" applyBorder="1" applyAlignment="1" applyProtection="1">
      <alignment vertical="center"/>
      <protection/>
    </xf>
    <xf numFmtId="0" fontId="4" fillId="0" borderId="39" xfId="0" applyFont="1" applyFill="1" applyBorder="1" applyAlignment="1" applyProtection="1">
      <alignment vertical="center"/>
      <protection/>
    </xf>
    <xf numFmtId="0" fontId="4" fillId="0" borderId="40" xfId="0" applyFont="1" applyFill="1" applyBorder="1" applyAlignment="1" applyProtection="1">
      <alignment vertical="center"/>
      <protection/>
    </xf>
    <xf numFmtId="0" fontId="4" fillId="0" borderId="41" xfId="0" applyFont="1" applyFill="1" applyBorder="1" applyAlignment="1" applyProtection="1">
      <alignment vertical="center"/>
      <protection/>
    </xf>
    <xf numFmtId="177" fontId="4" fillId="0" borderId="36" xfId="0" applyNumberFormat="1" applyFont="1" applyFill="1" applyBorder="1" applyAlignment="1" applyProtection="1">
      <alignment vertical="center"/>
      <protection/>
    </xf>
    <xf numFmtId="0" fontId="3" fillId="0" borderId="0" xfId="0" applyFont="1" applyAlignment="1">
      <alignment vertical="center"/>
    </xf>
    <xf numFmtId="0" fontId="3" fillId="0" borderId="0" xfId="0" applyFont="1" applyAlignment="1">
      <alignment vertical="center"/>
    </xf>
    <xf numFmtId="0" fontId="4" fillId="0" borderId="0" xfId="0" applyFont="1" applyFill="1" applyBorder="1" applyAlignment="1">
      <alignment vertical="center"/>
    </xf>
    <xf numFmtId="177" fontId="4" fillId="0" borderId="38" xfId="0" applyNumberFormat="1" applyFont="1" applyFill="1" applyBorder="1" applyAlignment="1" applyProtection="1">
      <alignment vertical="center"/>
      <protection locked="0"/>
    </xf>
    <xf numFmtId="0" fontId="4" fillId="0" borderId="42" xfId="0" applyFont="1" applyFill="1" applyBorder="1" applyAlignment="1">
      <alignment horizontal="distributed" vertical="center"/>
    </xf>
    <xf numFmtId="0" fontId="4" fillId="0" borderId="0" xfId="0" applyFont="1" applyFill="1" applyAlignment="1">
      <alignment vertical="center"/>
    </xf>
    <xf numFmtId="0" fontId="12" fillId="0" borderId="0" xfId="0" applyFont="1" applyFill="1" applyAlignment="1">
      <alignment vertical="center"/>
    </xf>
    <xf numFmtId="0" fontId="4" fillId="0" borderId="0" xfId="0" applyFont="1" applyFill="1" applyAlignment="1">
      <alignment vertical="center" shrinkToFit="1"/>
    </xf>
    <xf numFmtId="0" fontId="4" fillId="0" borderId="12" xfId="0" applyFont="1" applyBorder="1" applyAlignment="1" applyProtection="1">
      <alignment vertical="center" wrapText="1"/>
      <protection/>
    </xf>
    <xf numFmtId="0" fontId="11" fillId="0" borderId="0" xfId="0" applyFont="1" applyFill="1" applyBorder="1" applyAlignment="1" applyProtection="1">
      <alignment horizontal="center" vertical="center"/>
      <protection/>
    </xf>
    <xf numFmtId="0" fontId="4" fillId="0" borderId="0" xfId="0" applyFont="1" applyAlignment="1" applyProtection="1">
      <alignment vertical="center" shrinkToFit="1"/>
      <protection/>
    </xf>
    <xf numFmtId="0" fontId="9" fillId="0" borderId="43" xfId="0" applyFont="1" applyBorder="1" applyAlignment="1" applyProtection="1">
      <alignment horizontal="left" vertical="center" shrinkToFit="1"/>
      <protection/>
    </xf>
    <xf numFmtId="0" fontId="4" fillId="0" borderId="44" xfId="0" applyFont="1" applyFill="1" applyBorder="1" applyAlignment="1" applyProtection="1">
      <alignment horizontal="left" vertical="center"/>
      <protection locked="0"/>
    </xf>
    <xf numFmtId="0" fontId="4" fillId="34" borderId="21" xfId="0" applyNumberFormat="1" applyFont="1" applyFill="1" applyBorder="1" applyAlignment="1" applyProtection="1">
      <alignment vertical="center" wrapText="1"/>
      <protection/>
    </xf>
    <xf numFmtId="0" fontId="4" fillId="0" borderId="0" xfId="0" applyFont="1" applyBorder="1" applyAlignment="1" applyProtection="1">
      <alignment vertical="top"/>
      <protection locked="0"/>
    </xf>
    <xf numFmtId="0" fontId="4" fillId="0" borderId="0" xfId="0" applyFont="1" applyAlignment="1" applyProtection="1">
      <alignment horizontal="right" vertical="center" shrinkToFit="1"/>
      <protection/>
    </xf>
    <xf numFmtId="0" fontId="4" fillId="0" borderId="24" xfId="0" applyFont="1" applyFill="1" applyBorder="1" applyAlignment="1" applyProtection="1">
      <alignment horizontal="center" vertical="center"/>
      <protection/>
    </xf>
    <xf numFmtId="0" fontId="4" fillId="0" borderId="24" xfId="0" applyFont="1" applyBorder="1" applyAlignment="1" applyProtection="1">
      <alignment horizontal="right" vertical="center" shrinkToFit="1"/>
      <protection/>
    </xf>
    <xf numFmtId="0" fontId="11" fillId="0" borderId="24" xfId="0" applyFont="1" applyFill="1" applyBorder="1" applyAlignment="1" applyProtection="1">
      <alignment horizontal="center" vertical="center"/>
      <protection/>
    </xf>
    <xf numFmtId="0" fontId="4" fillId="0" borderId="24" xfId="0" applyFont="1" applyBorder="1" applyAlignment="1">
      <alignment vertical="center" shrinkToFit="1"/>
    </xf>
    <xf numFmtId="0" fontId="4" fillId="0" borderId="11" xfId="0" applyFont="1" applyBorder="1" applyAlignment="1" applyProtection="1">
      <alignment vertical="center" shrinkToFit="1"/>
      <protection/>
    </xf>
    <xf numFmtId="49" fontId="4" fillId="0" borderId="45" xfId="0" applyNumberFormat="1" applyFont="1" applyFill="1" applyBorder="1" applyAlignment="1" applyProtection="1">
      <alignment vertical="center"/>
      <protection locked="0"/>
    </xf>
    <xf numFmtId="0" fontId="4" fillId="0" borderId="46" xfId="0" applyFont="1" applyFill="1" applyBorder="1" applyAlignment="1" applyProtection="1">
      <alignment horizontal="left" vertical="center"/>
      <protection locked="0"/>
    </xf>
    <xf numFmtId="0" fontId="4" fillId="0" borderId="44" xfId="0" applyFont="1" applyFill="1" applyBorder="1" applyAlignment="1" applyProtection="1">
      <alignment horizontal="left" vertical="center"/>
      <protection/>
    </xf>
    <xf numFmtId="0" fontId="4" fillId="0" borderId="44" xfId="0" applyFont="1" applyFill="1" applyBorder="1" applyAlignment="1" applyProtection="1">
      <alignment horizontal="center" vertical="center"/>
      <protection/>
    </xf>
    <xf numFmtId="0" fontId="4" fillId="0" borderId="45" xfId="0" applyFont="1" applyBorder="1" applyAlignment="1" applyProtection="1">
      <alignment vertical="center"/>
      <protection/>
    </xf>
    <xf numFmtId="49" fontId="4" fillId="0" borderId="0" xfId="0" applyNumberFormat="1" applyFont="1" applyFill="1" applyBorder="1" applyAlignment="1" applyProtection="1">
      <alignment vertical="center"/>
      <protection locked="0"/>
    </xf>
    <xf numFmtId="0" fontId="4" fillId="0" borderId="15" xfId="0" applyFont="1" applyFill="1" applyBorder="1" applyAlignment="1" applyProtection="1">
      <alignment vertical="center"/>
      <protection/>
    </xf>
    <xf numFmtId="0" fontId="4" fillId="0" borderId="0" xfId="0" applyFont="1" applyBorder="1" applyAlignment="1">
      <alignment vertical="center" shrinkToFit="1"/>
    </xf>
    <xf numFmtId="0" fontId="4" fillId="0" borderId="0" xfId="0" applyFont="1" applyBorder="1" applyAlignment="1" applyProtection="1">
      <alignment horizontal="right" vertical="center" shrinkToFit="1"/>
      <protection/>
    </xf>
    <xf numFmtId="0" fontId="11" fillId="0" borderId="14" xfId="0" applyFont="1" applyFill="1" applyBorder="1" applyAlignment="1" applyProtection="1">
      <alignment horizontal="center" vertical="center"/>
      <protection/>
    </xf>
    <xf numFmtId="0" fontId="0" fillId="0" borderId="16" xfId="0" applyBorder="1" applyAlignment="1">
      <alignment vertical="center"/>
    </xf>
    <xf numFmtId="0" fontId="9" fillId="0" borderId="0" xfId="0" applyFont="1" applyBorder="1" applyAlignment="1" applyProtection="1">
      <alignment horizontal="center" vertical="center"/>
      <protection/>
    </xf>
    <xf numFmtId="0" fontId="9" fillId="0" borderId="0" xfId="0" applyFont="1" applyAlignment="1" applyProtection="1">
      <alignment horizontal="center" vertical="center"/>
      <protection/>
    </xf>
    <xf numFmtId="0" fontId="9" fillId="35" borderId="43" xfId="0" applyFont="1" applyFill="1" applyBorder="1" applyAlignment="1" applyProtection="1">
      <alignment horizontal="center" vertical="center"/>
      <protection/>
    </xf>
    <xf numFmtId="0" fontId="4" fillId="34" borderId="47" xfId="0" applyFont="1" applyFill="1" applyBorder="1" applyAlignment="1" applyProtection="1">
      <alignment vertical="center"/>
      <protection/>
    </xf>
    <xf numFmtId="0" fontId="4" fillId="34" borderId="44" xfId="0" applyFont="1" applyFill="1" applyBorder="1" applyAlignment="1" applyProtection="1">
      <alignment vertical="center"/>
      <protection/>
    </xf>
    <xf numFmtId="0" fontId="4" fillId="34" borderId="27" xfId="0" applyFont="1" applyFill="1" applyBorder="1" applyAlignment="1" applyProtection="1">
      <alignment vertical="center"/>
      <protection/>
    </xf>
    <xf numFmtId="0" fontId="9" fillId="34" borderId="43" xfId="0" applyFont="1" applyFill="1" applyBorder="1" applyAlignment="1" applyProtection="1">
      <alignment horizontal="center" vertical="center"/>
      <protection/>
    </xf>
    <xf numFmtId="0" fontId="6" fillId="35" borderId="48" xfId="0" applyFont="1" applyFill="1" applyBorder="1" applyAlignment="1" applyProtection="1">
      <alignment horizontal="center" vertical="center" shrinkToFit="1"/>
      <protection/>
    </xf>
    <xf numFmtId="0" fontId="4" fillId="34" borderId="20" xfId="0" applyNumberFormat="1" applyFont="1" applyFill="1" applyBorder="1" applyAlignment="1" applyProtection="1">
      <alignment vertical="center" wrapText="1"/>
      <protection/>
    </xf>
    <xf numFmtId="0" fontId="4" fillId="34" borderId="13" xfId="0" applyNumberFormat="1" applyFont="1" applyFill="1" applyBorder="1" applyAlignment="1" applyProtection="1">
      <alignment vertical="center" wrapText="1"/>
      <protection/>
    </xf>
    <xf numFmtId="0" fontId="4" fillId="34" borderId="49" xfId="0" applyFont="1" applyFill="1" applyBorder="1" applyAlignment="1" applyProtection="1">
      <alignment vertical="center" wrapText="1"/>
      <protection/>
    </xf>
    <xf numFmtId="0" fontId="4" fillId="34" borderId="50" xfId="0" applyFont="1" applyFill="1" applyBorder="1" applyAlignment="1" applyProtection="1">
      <alignment vertical="center" wrapText="1"/>
      <protection/>
    </xf>
    <xf numFmtId="0" fontId="4" fillId="34" borderId="20" xfId="0" applyFont="1" applyFill="1" applyBorder="1" applyAlignment="1" applyProtection="1">
      <alignment vertical="center" wrapText="1"/>
      <protection/>
    </xf>
    <xf numFmtId="0" fontId="4" fillId="34" borderId="49" xfId="0" applyNumberFormat="1" applyFont="1" applyFill="1" applyBorder="1" applyAlignment="1" applyProtection="1">
      <alignment vertical="center" wrapText="1"/>
      <protection/>
    </xf>
    <xf numFmtId="0" fontId="4" fillId="34" borderId="50" xfId="0" applyNumberFormat="1" applyFont="1" applyFill="1" applyBorder="1" applyAlignment="1" applyProtection="1">
      <alignment vertical="center" wrapText="1"/>
      <protection/>
    </xf>
    <xf numFmtId="0" fontId="4" fillId="34" borderId="51" xfId="0" applyNumberFormat="1" applyFont="1" applyFill="1" applyBorder="1" applyAlignment="1" applyProtection="1">
      <alignment vertical="center" wrapText="1"/>
      <protection/>
    </xf>
    <xf numFmtId="0" fontId="4" fillId="34" borderId="12" xfId="0" applyNumberFormat="1" applyFont="1" applyFill="1" applyBorder="1" applyAlignment="1" applyProtection="1">
      <alignment vertical="center" wrapText="1"/>
      <protection/>
    </xf>
    <xf numFmtId="0" fontId="4" fillId="34" borderId="52" xfId="0" applyNumberFormat="1" applyFont="1" applyFill="1" applyBorder="1" applyAlignment="1" applyProtection="1">
      <alignment vertical="center" wrapText="1"/>
      <protection/>
    </xf>
    <xf numFmtId="0" fontId="13" fillId="0" borderId="0" xfId="0" applyFont="1" applyAlignment="1" applyProtection="1">
      <alignment vertical="center" wrapText="1"/>
      <protection/>
    </xf>
    <xf numFmtId="0" fontId="11" fillId="0" borderId="0" xfId="0" applyFont="1" applyAlignment="1" applyProtection="1">
      <alignment vertical="center" wrapText="1"/>
      <protection/>
    </xf>
    <xf numFmtId="0" fontId="4" fillId="0" borderId="0" xfId="0" applyFont="1" applyFill="1" applyBorder="1" applyAlignment="1">
      <alignment horizontal="distributed" vertical="center"/>
    </xf>
    <xf numFmtId="0" fontId="4" fillId="0" borderId="13" xfId="0" applyFont="1" applyBorder="1" applyAlignment="1">
      <alignment vertical="center" shrinkToFit="1"/>
    </xf>
    <xf numFmtId="177" fontId="4" fillId="0" borderId="31" xfId="0" applyNumberFormat="1" applyFont="1" applyFill="1" applyBorder="1" applyAlignment="1" applyProtection="1">
      <alignment vertical="center"/>
      <protection/>
    </xf>
    <xf numFmtId="0" fontId="4" fillId="0" borderId="13" xfId="0" applyFont="1" applyBorder="1" applyAlignment="1" applyProtection="1">
      <alignment vertical="center" shrinkToFit="1"/>
      <protection/>
    </xf>
    <xf numFmtId="0" fontId="4" fillId="0" borderId="12" xfId="0" applyFont="1" applyFill="1" applyBorder="1" applyAlignment="1">
      <alignment vertical="center"/>
    </xf>
    <xf numFmtId="0" fontId="4" fillId="33" borderId="27" xfId="0" applyNumberFormat="1" applyFont="1" applyFill="1" applyBorder="1" applyAlignment="1" applyProtection="1">
      <alignment horizontal="left" vertical="center" shrinkToFit="1"/>
      <protection/>
    </xf>
    <xf numFmtId="0" fontId="4" fillId="33" borderId="33" xfId="0" applyNumberFormat="1" applyFont="1" applyFill="1" applyBorder="1" applyAlignment="1" applyProtection="1">
      <alignment horizontal="left" vertical="center" shrinkToFit="1"/>
      <protection/>
    </xf>
    <xf numFmtId="0" fontId="4" fillId="33" borderId="34" xfId="0" applyNumberFormat="1" applyFont="1" applyFill="1" applyBorder="1" applyAlignment="1" applyProtection="1">
      <alignment vertical="center"/>
      <protection/>
    </xf>
    <xf numFmtId="0" fontId="4" fillId="33" borderId="0" xfId="0" applyFont="1" applyFill="1" applyBorder="1" applyAlignment="1" applyProtection="1">
      <alignment horizontal="left" vertical="center" wrapText="1"/>
      <protection locked="0"/>
    </xf>
    <xf numFmtId="0" fontId="4" fillId="33" borderId="21" xfId="0" applyFont="1" applyFill="1" applyBorder="1" applyAlignment="1" applyProtection="1">
      <alignment vertical="center"/>
      <protection/>
    </xf>
    <xf numFmtId="0" fontId="4" fillId="33" borderId="23" xfId="0" applyFont="1" applyFill="1" applyBorder="1" applyAlignment="1" applyProtection="1">
      <alignment vertical="center" wrapText="1"/>
      <protection locked="0"/>
    </xf>
    <xf numFmtId="0" fontId="4" fillId="33" borderId="53" xfId="0" applyFont="1" applyFill="1" applyBorder="1" applyAlignment="1" applyProtection="1">
      <alignment horizontal="left" vertical="center" wrapText="1"/>
      <protection locked="0"/>
    </xf>
    <xf numFmtId="0" fontId="4" fillId="33" borderId="25" xfId="0" applyFont="1" applyFill="1" applyBorder="1" applyAlignment="1" applyProtection="1">
      <alignment vertical="center"/>
      <protection/>
    </xf>
    <xf numFmtId="0" fontId="11" fillId="0" borderId="15" xfId="0" applyFont="1" applyFill="1" applyBorder="1" applyAlignment="1" applyProtection="1">
      <alignment horizontal="center" vertical="center"/>
      <protection/>
    </xf>
    <xf numFmtId="0" fontId="4" fillId="33" borderId="0" xfId="0" applyFont="1" applyFill="1" applyBorder="1" applyAlignment="1" applyProtection="1">
      <alignment horizontal="left" vertical="center" wrapText="1"/>
      <protection/>
    </xf>
    <xf numFmtId="0" fontId="4" fillId="33" borderId="13" xfId="0" applyFont="1" applyFill="1" applyBorder="1" applyAlignment="1" applyProtection="1">
      <alignment horizontal="left" vertical="center" wrapText="1"/>
      <protection/>
    </xf>
    <xf numFmtId="0" fontId="56" fillId="0" borderId="0" xfId="0" applyFont="1" applyFill="1" applyBorder="1" applyAlignment="1">
      <alignment/>
    </xf>
    <xf numFmtId="49" fontId="9" fillId="0" borderId="23" xfId="0" applyNumberFormat="1" applyFont="1" applyBorder="1" applyAlignment="1" applyProtection="1">
      <alignment vertical="center" wrapText="1"/>
      <protection locked="0"/>
    </xf>
    <xf numFmtId="0" fontId="4" fillId="33" borderId="12" xfId="0" applyFont="1" applyFill="1" applyBorder="1" applyAlignment="1" applyProtection="1">
      <alignment vertical="center"/>
      <protection locked="0"/>
    </xf>
    <xf numFmtId="0" fontId="17" fillId="0" borderId="0" xfId="0" applyFont="1" applyBorder="1" applyAlignment="1" applyProtection="1">
      <alignment horizontal="right" vertical="center" shrinkToFit="1"/>
      <protection/>
    </xf>
    <xf numFmtId="0" fontId="4" fillId="34" borderId="54" xfId="0" applyFont="1" applyFill="1" applyBorder="1" applyAlignment="1" applyProtection="1">
      <alignment vertical="center"/>
      <protection/>
    </xf>
    <xf numFmtId="0" fontId="4" fillId="34" borderId="55" xfId="0" applyFont="1" applyFill="1" applyBorder="1" applyAlignment="1" applyProtection="1">
      <alignment vertical="center"/>
      <protection/>
    </xf>
    <xf numFmtId="177" fontId="4" fillId="0" borderId="11" xfId="0" applyNumberFormat="1" applyFont="1" applyFill="1" applyBorder="1" applyAlignment="1" applyProtection="1">
      <alignment vertical="center"/>
      <protection hidden="1"/>
    </xf>
    <xf numFmtId="0" fontId="4" fillId="34" borderId="56" xfId="0" applyFont="1" applyFill="1" applyBorder="1" applyAlignment="1" applyProtection="1">
      <alignment vertical="center"/>
      <protection/>
    </xf>
    <xf numFmtId="0" fontId="4" fillId="0" borderId="0" xfId="0" applyFont="1" applyBorder="1" applyAlignment="1" applyProtection="1">
      <alignment horizontal="center" vertical="center" wrapText="1"/>
      <protection locked="0"/>
    </xf>
    <xf numFmtId="0" fontId="4" fillId="0" borderId="0" xfId="0" applyFont="1" applyBorder="1" applyAlignment="1" applyProtection="1">
      <alignment vertical="center" wrapText="1"/>
      <protection locked="0"/>
    </xf>
    <xf numFmtId="0" fontId="2" fillId="0" borderId="0" xfId="0" applyFont="1" applyFill="1" applyBorder="1" applyAlignment="1">
      <alignment/>
    </xf>
    <xf numFmtId="177" fontId="4" fillId="36" borderId="23" xfId="0" applyNumberFormat="1" applyFont="1" applyFill="1" applyBorder="1" applyAlignment="1" applyProtection="1">
      <alignment vertical="center"/>
      <protection hidden="1"/>
    </xf>
    <xf numFmtId="0" fontId="0" fillId="0" borderId="0" xfId="0" applyFont="1" applyAlignment="1">
      <alignment vertical="center"/>
    </xf>
    <xf numFmtId="0" fontId="0" fillId="0" borderId="24" xfId="0" applyFont="1" applyBorder="1" applyAlignment="1">
      <alignment vertical="center"/>
    </xf>
    <xf numFmtId="0" fontId="0" fillId="0" borderId="11" xfId="0" applyFont="1" applyBorder="1" applyAlignment="1">
      <alignment vertical="center"/>
    </xf>
    <xf numFmtId="0" fontId="0" fillId="0" borderId="13" xfId="0" applyFont="1" applyBorder="1" applyAlignment="1">
      <alignment vertical="center"/>
    </xf>
    <xf numFmtId="0" fontId="9" fillId="34" borderId="57" xfId="0" applyNumberFormat="1" applyFont="1" applyFill="1" applyBorder="1" applyAlignment="1" applyProtection="1">
      <alignment vertical="center" wrapText="1"/>
      <protection/>
    </xf>
    <xf numFmtId="0" fontId="9" fillId="34" borderId="58" xfId="0" applyNumberFormat="1" applyFont="1" applyFill="1" applyBorder="1" applyAlignment="1" applyProtection="1">
      <alignment vertical="center" wrapText="1" shrinkToFit="1"/>
      <protection/>
    </xf>
    <xf numFmtId="0" fontId="0" fillId="0" borderId="59" xfId="0" applyFont="1" applyBorder="1" applyAlignment="1">
      <alignment vertical="center" wrapText="1"/>
    </xf>
    <xf numFmtId="0" fontId="4" fillId="0" borderId="23" xfId="0" applyFont="1" applyBorder="1" applyAlignment="1" applyProtection="1">
      <alignment horizontal="center" vertical="center" wrapText="1"/>
      <protection/>
    </xf>
    <xf numFmtId="0" fontId="4" fillId="0" borderId="24" xfId="0" applyFont="1" applyBorder="1" applyAlignment="1" applyProtection="1">
      <alignment vertical="center"/>
      <protection/>
    </xf>
    <xf numFmtId="0" fontId="4" fillId="0" borderId="24" xfId="0" applyFont="1" applyBorder="1" applyAlignment="1" applyProtection="1">
      <alignment horizontal="center" vertical="center" wrapText="1"/>
      <protection/>
    </xf>
    <xf numFmtId="0" fontId="4" fillId="0" borderId="24" xfId="0" applyFont="1" applyBorder="1" applyAlignment="1" applyProtection="1">
      <alignment vertical="center" wrapText="1"/>
      <protection/>
    </xf>
    <xf numFmtId="0" fontId="4" fillId="0" borderId="11" xfId="0" applyFont="1" applyBorder="1" applyAlignment="1" applyProtection="1">
      <alignment vertical="center" wrapText="1"/>
      <protection/>
    </xf>
    <xf numFmtId="0" fontId="4" fillId="0" borderId="12" xfId="0" applyFont="1" applyBorder="1" applyAlignment="1" applyProtection="1">
      <alignment horizontal="center" vertical="center" wrapText="1"/>
      <protection/>
    </xf>
    <xf numFmtId="0" fontId="4" fillId="0" borderId="0" xfId="0" applyFont="1" applyBorder="1" applyAlignment="1" applyProtection="1">
      <alignment horizontal="center" vertical="center" wrapText="1"/>
      <protection/>
    </xf>
    <xf numFmtId="0" fontId="4" fillId="0" borderId="12" xfId="0" applyFont="1" applyBorder="1" applyAlignment="1" applyProtection="1">
      <alignment horizontal="center" vertical="top" wrapText="1"/>
      <protection locked="0"/>
    </xf>
    <xf numFmtId="0" fontId="4" fillId="0" borderId="35" xfId="0" applyFont="1" applyBorder="1" applyAlignment="1" applyProtection="1">
      <alignment vertical="center"/>
      <protection/>
    </xf>
    <xf numFmtId="0" fontId="4" fillId="0" borderId="60" xfId="0" applyFont="1" applyBorder="1" applyAlignment="1" applyProtection="1">
      <alignment vertical="center" wrapText="1"/>
      <protection/>
    </xf>
    <xf numFmtId="0" fontId="18" fillId="0" borderId="0" xfId="0" applyFont="1" applyBorder="1" applyAlignment="1" applyProtection="1">
      <alignment vertical="center" wrapText="1"/>
      <protection/>
    </xf>
    <xf numFmtId="0" fontId="4" fillId="0" borderId="14" xfId="0" applyFont="1" applyBorder="1" applyAlignment="1" applyProtection="1">
      <alignment vertical="center" wrapText="1"/>
      <protection/>
    </xf>
    <xf numFmtId="0" fontId="4" fillId="0" borderId="16" xfId="0" applyFont="1" applyBorder="1" applyAlignment="1" applyProtection="1">
      <alignment vertical="center" wrapText="1"/>
      <protection/>
    </xf>
    <xf numFmtId="0" fontId="4" fillId="0" borderId="14" xfId="0" applyFont="1" applyBorder="1" applyAlignment="1" applyProtection="1">
      <alignment horizontal="center" vertical="center" wrapText="1"/>
      <protection/>
    </xf>
    <xf numFmtId="0" fontId="4" fillId="0" borderId="15" xfId="0" applyFont="1" applyBorder="1" applyAlignment="1" applyProtection="1">
      <alignment vertical="center" wrapText="1"/>
      <protection/>
    </xf>
    <xf numFmtId="49" fontId="4" fillId="0" borderId="13" xfId="0" applyNumberFormat="1" applyFont="1" applyFill="1" applyBorder="1" applyAlignment="1" applyProtection="1">
      <alignment vertical="center" wrapText="1"/>
      <protection locked="0"/>
    </xf>
    <xf numFmtId="49" fontId="17" fillId="0" borderId="12" xfId="0" applyNumberFormat="1" applyFont="1" applyFill="1" applyBorder="1" applyAlignment="1" applyProtection="1">
      <alignment horizontal="left" vertical="center"/>
      <protection locked="0"/>
    </xf>
    <xf numFmtId="49" fontId="17" fillId="0" borderId="12" xfId="0" applyNumberFormat="1" applyFont="1" applyFill="1" applyBorder="1" applyAlignment="1" applyProtection="1">
      <alignment horizontal="center" vertical="center" wrapText="1"/>
      <protection locked="0"/>
    </xf>
    <xf numFmtId="187" fontId="4" fillId="0" borderId="15" xfId="0" applyNumberFormat="1" applyFont="1" applyBorder="1" applyAlignment="1" applyProtection="1">
      <alignment vertical="center" wrapText="1"/>
      <protection/>
    </xf>
    <xf numFmtId="177" fontId="0" fillId="0" borderId="0" xfId="0" applyNumberFormat="1" applyFont="1" applyAlignment="1" applyProtection="1">
      <alignment vertical="center" wrapText="1"/>
      <protection/>
    </xf>
    <xf numFmtId="0" fontId="4" fillId="0" borderId="61" xfId="0" applyFont="1" applyFill="1" applyBorder="1" applyAlignment="1">
      <alignment horizontal="center" vertical="center" textRotation="255" shrinkToFit="1"/>
    </xf>
    <xf numFmtId="0" fontId="4" fillId="0" borderId="62" xfId="0" applyFont="1" applyFill="1" applyBorder="1" applyAlignment="1">
      <alignment horizontal="center" vertical="center" textRotation="255" shrinkToFit="1"/>
    </xf>
    <xf numFmtId="0" fontId="4" fillId="0" borderId="63" xfId="0" applyFont="1" applyFill="1" applyBorder="1" applyAlignment="1">
      <alignment horizontal="center" vertical="center" textRotation="255" shrinkToFit="1"/>
    </xf>
    <xf numFmtId="0" fontId="4" fillId="0" borderId="36" xfId="0" applyFont="1" applyFill="1" applyBorder="1" applyAlignment="1">
      <alignment horizontal="distributed" vertical="center"/>
    </xf>
    <xf numFmtId="49" fontId="4" fillId="0" borderId="42" xfId="0" applyNumberFormat="1" applyFont="1" applyFill="1" applyBorder="1" applyAlignment="1" applyProtection="1">
      <alignment vertical="center" wrapText="1"/>
      <protection locked="0"/>
    </xf>
    <xf numFmtId="0" fontId="4" fillId="0" borderId="64" xfId="0" applyFont="1" applyFill="1" applyBorder="1" applyAlignment="1">
      <alignment horizontal="distributed" vertical="center" wrapText="1"/>
    </xf>
    <xf numFmtId="0" fontId="4" fillId="0" borderId="60" xfId="0" applyFont="1" applyFill="1" applyBorder="1" applyAlignment="1">
      <alignment horizontal="distributed" vertical="center" wrapText="1"/>
    </xf>
    <xf numFmtId="0" fontId="4" fillId="0" borderId="65" xfId="0" applyFont="1" applyFill="1" applyBorder="1" applyAlignment="1">
      <alignment horizontal="distributed" vertical="center" wrapText="1"/>
    </xf>
    <xf numFmtId="0" fontId="4" fillId="0" borderId="24" xfId="0" applyFont="1" applyFill="1" applyBorder="1" applyAlignment="1">
      <alignment horizontal="distributed" vertical="center" wrapText="1"/>
    </xf>
    <xf numFmtId="49" fontId="4" fillId="0" borderId="42" xfId="0" applyNumberFormat="1" applyFont="1" applyFill="1" applyBorder="1" applyAlignment="1" applyProtection="1">
      <alignment horizontal="right" vertical="center" wrapText="1"/>
      <protection/>
    </xf>
    <xf numFmtId="0" fontId="4" fillId="0" borderId="38" xfId="0" applyFont="1" applyFill="1" applyBorder="1" applyAlignment="1">
      <alignment horizontal="right" vertical="center" wrapText="1"/>
    </xf>
    <xf numFmtId="49" fontId="4" fillId="0" borderId="36" xfId="0" applyNumberFormat="1" applyFont="1" applyFill="1" applyBorder="1" applyAlignment="1" applyProtection="1">
      <alignment horizontal="left" vertical="center" wrapText="1"/>
      <protection locked="0"/>
    </xf>
    <xf numFmtId="49" fontId="4" fillId="0" borderId="37" xfId="0" applyNumberFormat="1" applyFont="1" applyFill="1" applyBorder="1" applyAlignment="1" applyProtection="1">
      <alignment horizontal="left" vertical="center" wrapText="1"/>
      <protection locked="0"/>
    </xf>
    <xf numFmtId="0" fontId="4" fillId="0" borderId="61" xfId="0" applyFont="1" applyFill="1" applyBorder="1" applyAlignment="1">
      <alignment horizontal="center" vertical="center" textRotation="255" wrapText="1"/>
    </xf>
    <xf numFmtId="0" fontId="4" fillId="0" borderId="62" xfId="0" applyFont="1" applyFill="1" applyBorder="1" applyAlignment="1">
      <alignment horizontal="center" vertical="center" textRotation="255" wrapText="1"/>
    </xf>
    <xf numFmtId="0" fontId="4" fillId="0" borderId="63" xfId="0" applyFont="1" applyFill="1" applyBorder="1" applyAlignment="1">
      <alignment horizontal="center" vertical="center" textRotation="255" wrapText="1"/>
    </xf>
    <xf numFmtId="0" fontId="4" fillId="0" borderId="0" xfId="0" applyFont="1" applyFill="1" applyBorder="1" applyAlignment="1">
      <alignment horizontal="distributed" vertical="center" wrapText="1"/>
    </xf>
    <xf numFmtId="49" fontId="4" fillId="0" borderId="61" xfId="0" applyNumberFormat="1" applyFont="1" applyFill="1" applyBorder="1" applyAlignment="1" applyProtection="1">
      <alignment vertical="center" wrapText="1"/>
      <protection locked="0"/>
    </xf>
    <xf numFmtId="0" fontId="4" fillId="0" borderId="62" xfId="0" applyFont="1" applyFill="1" applyBorder="1" applyAlignment="1">
      <alignment horizontal="center" vertical="center" textRotation="255"/>
    </xf>
    <xf numFmtId="0" fontId="4" fillId="0" borderId="63" xfId="0" applyFont="1" applyFill="1" applyBorder="1" applyAlignment="1">
      <alignment horizontal="center" vertical="center" textRotation="255"/>
    </xf>
    <xf numFmtId="0" fontId="4" fillId="0" borderId="38" xfId="0" applyFont="1" applyFill="1" applyBorder="1" applyAlignment="1">
      <alignment horizontal="right" vertical="center"/>
    </xf>
    <xf numFmtId="0" fontId="4" fillId="0" borderId="36" xfId="0" applyFont="1" applyFill="1" applyBorder="1" applyAlignment="1">
      <alignment horizontal="right" vertical="center"/>
    </xf>
    <xf numFmtId="49" fontId="4" fillId="0" borderId="65" xfId="0" applyNumberFormat="1" applyFont="1" applyFill="1" applyBorder="1" applyAlignment="1" applyProtection="1">
      <alignment vertical="center" wrapText="1"/>
      <protection locked="0"/>
    </xf>
    <xf numFmtId="49" fontId="4" fillId="0" borderId="24" xfId="0" applyNumberFormat="1" applyFont="1" applyFill="1" applyBorder="1" applyAlignment="1" applyProtection="1">
      <alignment vertical="center" wrapText="1"/>
      <protection locked="0"/>
    </xf>
    <xf numFmtId="49" fontId="4" fillId="0" borderId="41" xfId="0" applyNumberFormat="1" applyFont="1" applyFill="1" applyBorder="1" applyAlignment="1" applyProtection="1">
      <alignment vertical="center" wrapText="1"/>
      <protection locked="0"/>
    </xf>
    <xf numFmtId="49" fontId="4" fillId="0" borderId="64" xfId="0" applyNumberFormat="1" applyFont="1" applyFill="1" applyBorder="1" applyAlignment="1" applyProtection="1">
      <alignment vertical="center" wrapText="1"/>
      <protection locked="0"/>
    </xf>
    <xf numFmtId="49" fontId="4" fillId="0" borderId="60" xfId="0" applyNumberFormat="1" applyFont="1" applyFill="1" applyBorder="1" applyAlignment="1" applyProtection="1">
      <alignment vertical="center" wrapText="1"/>
      <protection locked="0"/>
    </xf>
    <xf numFmtId="49" fontId="4" fillId="0" borderId="39" xfId="0" applyNumberFormat="1" applyFont="1" applyFill="1" applyBorder="1" applyAlignment="1" applyProtection="1">
      <alignment vertical="center" wrapText="1"/>
      <protection locked="0"/>
    </xf>
    <xf numFmtId="49" fontId="4" fillId="0" borderId="38" xfId="0" applyNumberFormat="1" applyFont="1" applyFill="1" applyBorder="1" applyAlignment="1" applyProtection="1">
      <alignment horizontal="center" vertical="center" wrapText="1"/>
      <protection locked="0"/>
    </xf>
    <xf numFmtId="49" fontId="4" fillId="0" borderId="36" xfId="0" applyNumberFormat="1" applyFont="1" applyFill="1" applyBorder="1" applyAlignment="1" applyProtection="1">
      <alignment horizontal="center" vertical="center" wrapText="1"/>
      <protection locked="0"/>
    </xf>
    <xf numFmtId="49" fontId="4" fillId="0" borderId="37" xfId="0" applyNumberFormat="1" applyFont="1" applyFill="1" applyBorder="1" applyAlignment="1" applyProtection="1">
      <alignment horizontal="center" vertical="center" wrapText="1"/>
      <protection locked="0"/>
    </xf>
    <xf numFmtId="0" fontId="4" fillId="0" borderId="38" xfId="0" applyFont="1" applyFill="1" applyBorder="1" applyAlignment="1">
      <alignment horizontal="distributed" vertical="center"/>
    </xf>
    <xf numFmtId="0" fontId="4" fillId="0" borderId="37" xfId="0" applyFont="1" applyFill="1" applyBorder="1" applyAlignment="1">
      <alignment horizontal="distributed" vertical="center"/>
    </xf>
    <xf numFmtId="49" fontId="4" fillId="0" borderId="38" xfId="0" applyNumberFormat="1" applyFont="1" applyFill="1" applyBorder="1" applyAlignment="1" applyProtection="1">
      <alignment horizontal="right" vertical="center"/>
      <protection/>
    </xf>
    <xf numFmtId="49" fontId="4" fillId="0" borderId="36" xfId="0" applyNumberFormat="1" applyFont="1" applyFill="1" applyBorder="1" applyAlignment="1" applyProtection="1">
      <alignment horizontal="right" vertical="center"/>
      <protection/>
    </xf>
    <xf numFmtId="49" fontId="4" fillId="0" borderId="36" xfId="0" applyNumberFormat="1" applyFont="1" applyFill="1" applyBorder="1" applyAlignment="1" applyProtection="1">
      <alignment vertical="center"/>
      <protection locked="0"/>
    </xf>
    <xf numFmtId="49" fontId="4" fillId="0" borderId="37" xfId="0" applyNumberFormat="1" applyFont="1" applyFill="1" applyBorder="1" applyAlignment="1" applyProtection="1">
      <alignment vertical="center"/>
      <protection locked="0"/>
    </xf>
    <xf numFmtId="0" fontId="4" fillId="0" borderId="38" xfId="0" applyFont="1" applyFill="1" applyBorder="1" applyAlignment="1">
      <alignment horizontal="distributed" vertical="center" wrapText="1"/>
    </xf>
    <xf numFmtId="49" fontId="4" fillId="0" borderId="38" xfId="0" applyNumberFormat="1" applyFont="1" applyFill="1" applyBorder="1" applyAlignment="1" applyProtection="1">
      <alignment horizontal="center" vertical="center"/>
      <protection/>
    </xf>
    <xf numFmtId="49" fontId="4" fillId="0" borderId="36" xfId="0" applyNumberFormat="1" applyFont="1" applyFill="1" applyBorder="1" applyAlignment="1" applyProtection="1">
      <alignment horizontal="center" vertical="center"/>
      <protection/>
    </xf>
    <xf numFmtId="49" fontId="4" fillId="0" borderId="37" xfId="0" applyNumberFormat="1" applyFont="1" applyFill="1" applyBorder="1" applyAlignment="1" applyProtection="1">
      <alignment horizontal="center" vertical="center"/>
      <protection/>
    </xf>
    <xf numFmtId="0" fontId="4" fillId="0" borderId="64" xfId="0" applyFont="1" applyFill="1" applyBorder="1" applyAlignment="1">
      <alignment horizontal="distributed" vertical="top"/>
    </xf>
    <xf numFmtId="0" fontId="4" fillId="0" borderId="39" xfId="0" applyFont="1" applyFill="1" applyBorder="1" applyAlignment="1">
      <alignment horizontal="distributed" vertical="top"/>
    </xf>
    <xf numFmtId="0" fontId="4" fillId="0" borderId="65" xfId="0" applyFont="1" applyFill="1" applyBorder="1" applyAlignment="1">
      <alignment horizontal="distributed" vertical="top"/>
    </xf>
    <xf numFmtId="0" fontId="4" fillId="0" borderId="41" xfId="0" applyFont="1" applyFill="1" applyBorder="1" applyAlignment="1">
      <alignment horizontal="distributed" vertical="top"/>
    </xf>
    <xf numFmtId="0" fontId="4" fillId="0" borderId="38" xfId="0" applyFont="1" applyFill="1" applyBorder="1" applyAlignment="1">
      <alignment vertical="center"/>
    </xf>
    <xf numFmtId="0" fontId="4" fillId="0" borderId="36" xfId="0" applyFont="1" applyFill="1" applyBorder="1" applyAlignment="1">
      <alignment vertical="center"/>
    </xf>
    <xf numFmtId="0" fontId="4" fillId="0" borderId="37" xfId="0" applyFont="1" applyFill="1" applyBorder="1" applyAlignment="1">
      <alignment vertical="center"/>
    </xf>
    <xf numFmtId="186" fontId="4" fillId="0" borderId="65" xfId="0" applyNumberFormat="1" applyFont="1" applyFill="1" applyBorder="1" applyAlignment="1" applyProtection="1">
      <alignment vertical="center"/>
      <protection locked="0"/>
    </xf>
    <xf numFmtId="186" fontId="4" fillId="0" borderId="24" xfId="0" applyNumberFormat="1" applyFont="1" applyFill="1" applyBorder="1" applyAlignment="1" applyProtection="1">
      <alignment vertical="center"/>
      <protection locked="0"/>
    </xf>
    <xf numFmtId="186" fontId="4" fillId="0" borderId="41" xfId="0" applyNumberFormat="1" applyFont="1" applyFill="1" applyBorder="1" applyAlignment="1" applyProtection="1">
      <alignment vertical="center"/>
      <protection locked="0"/>
    </xf>
    <xf numFmtId="177" fontId="4" fillId="0" borderId="38" xfId="0" applyNumberFormat="1" applyFont="1" applyFill="1" applyBorder="1" applyAlignment="1" applyProtection="1">
      <alignment vertical="center"/>
      <protection locked="0"/>
    </xf>
    <xf numFmtId="177" fontId="4" fillId="0" borderId="36" xfId="0" applyNumberFormat="1" applyFont="1" applyFill="1" applyBorder="1" applyAlignment="1" applyProtection="1">
      <alignment vertical="center"/>
      <protection locked="0"/>
    </xf>
    <xf numFmtId="177" fontId="4" fillId="0" borderId="66" xfId="0" applyNumberFormat="1" applyFont="1" applyFill="1" applyBorder="1" applyAlignment="1" applyProtection="1">
      <alignment vertical="center"/>
      <protection locked="0"/>
    </xf>
    <xf numFmtId="177" fontId="4" fillId="0" borderId="0" xfId="0" applyNumberFormat="1" applyFont="1" applyFill="1" applyBorder="1" applyAlignment="1" applyProtection="1">
      <alignment vertical="center"/>
      <protection locked="0"/>
    </xf>
    <xf numFmtId="0" fontId="4" fillId="0" borderId="66" xfId="0" applyFont="1" applyFill="1" applyBorder="1" applyAlignment="1" applyProtection="1">
      <alignment vertical="center"/>
      <protection/>
    </xf>
    <xf numFmtId="0" fontId="4" fillId="0" borderId="0" xfId="0" applyFont="1" applyFill="1" applyBorder="1" applyAlignment="1" applyProtection="1">
      <alignment vertical="center"/>
      <protection/>
    </xf>
    <xf numFmtId="49" fontId="4" fillId="0" borderId="60" xfId="0" applyNumberFormat="1" applyFont="1" applyFill="1" applyBorder="1" applyAlignment="1" applyProtection="1">
      <alignment vertical="center"/>
      <protection locked="0"/>
    </xf>
    <xf numFmtId="0" fontId="4" fillId="0" borderId="64" xfId="0" applyFont="1" applyFill="1" applyBorder="1" applyAlignment="1" applyProtection="1">
      <alignment vertical="center"/>
      <protection/>
    </xf>
    <xf numFmtId="0" fontId="4" fillId="0" borderId="60" xfId="0" applyFont="1" applyFill="1" applyBorder="1" applyAlignment="1" applyProtection="1">
      <alignment vertical="center"/>
      <protection/>
    </xf>
    <xf numFmtId="177" fontId="4" fillId="0" borderId="64" xfId="0" applyNumberFormat="1" applyFont="1" applyFill="1" applyBorder="1" applyAlignment="1" applyProtection="1">
      <alignment vertical="center"/>
      <protection locked="0"/>
    </xf>
    <xf numFmtId="177" fontId="4" fillId="0" borderId="60" xfId="0" applyNumberFormat="1" applyFont="1" applyFill="1" applyBorder="1" applyAlignment="1" applyProtection="1">
      <alignment vertical="center"/>
      <protection locked="0"/>
    </xf>
    <xf numFmtId="177" fontId="4" fillId="0" borderId="65" xfId="0" applyNumberFormat="1" applyFont="1" applyFill="1" applyBorder="1" applyAlignment="1" applyProtection="1">
      <alignment vertical="center"/>
      <protection locked="0"/>
    </xf>
    <xf numFmtId="177" fontId="4" fillId="0" borderId="24" xfId="0" applyNumberFormat="1" applyFont="1" applyFill="1" applyBorder="1" applyAlignment="1" applyProtection="1">
      <alignment vertical="center"/>
      <protection locked="0"/>
    </xf>
    <xf numFmtId="177" fontId="4" fillId="0" borderId="38" xfId="0" applyNumberFormat="1" applyFont="1" applyFill="1" applyBorder="1" applyAlignment="1" applyProtection="1">
      <alignment horizontal="right" vertical="center"/>
      <protection locked="0"/>
    </xf>
    <xf numFmtId="177" fontId="4" fillId="0" borderId="36" xfId="0" applyNumberFormat="1" applyFont="1" applyFill="1" applyBorder="1" applyAlignment="1" applyProtection="1">
      <alignment horizontal="right" vertical="center"/>
      <protection locked="0"/>
    </xf>
    <xf numFmtId="0" fontId="4" fillId="0" borderId="66" xfId="0" applyFont="1" applyFill="1" applyBorder="1" applyAlignment="1">
      <alignment horizontal="distributed" vertical="top"/>
    </xf>
    <xf numFmtId="0" fontId="4" fillId="0" borderId="40" xfId="0" applyFont="1" applyFill="1" applyBorder="1" applyAlignment="1">
      <alignment horizontal="distributed" vertical="top"/>
    </xf>
    <xf numFmtId="49" fontId="4" fillId="0" borderId="38" xfId="0" applyNumberFormat="1" applyFont="1" applyFill="1" applyBorder="1" applyAlignment="1" applyProtection="1">
      <alignment horizontal="center" vertical="center"/>
      <protection locked="0"/>
    </xf>
    <xf numFmtId="49" fontId="4" fillId="0" borderId="36" xfId="0" applyNumberFormat="1" applyFont="1" applyFill="1" applyBorder="1" applyAlignment="1" applyProtection="1">
      <alignment horizontal="center" vertical="center"/>
      <protection locked="0"/>
    </xf>
    <xf numFmtId="49" fontId="4" fillId="0" borderId="37" xfId="0" applyNumberFormat="1" applyFont="1" applyFill="1" applyBorder="1" applyAlignment="1" applyProtection="1">
      <alignment horizontal="center" vertical="center"/>
      <protection locked="0"/>
    </xf>
    <xf numFmtId="0" fontId="4" fillId="0" borderId="0" xfId="0" applyFont="1" applyFill="1" applyBorder="1" applyAlignment="1">
      <alignment wrapText="1" shrinkToFit="1"/>
    </xf>
    <xf numFmtId="0" fontId="2" fillId="0" borderId="0" xfId="0" applyFont="1" applyFill="1" applyBorder="1" applyAlignment="1">
      <alignment horizontal="center" vertical="center"/>
    </xf>
    <xf numFmtId="183" fontId="4" fillId="0" borderId="36" xfId="0" applyNumberFormat="1" applyFont="1" applyFill="1" applyBorder="1" applyAlignment="1" applyProtection="1">
      <alignment horizontal="right" vertical="center"/>
      <protection locked="0"/>
    </xf>
    <xf numFmtId="0" fontId="4" fillId="0" borderId="65" xfId="0" applyFont="1" applyFill="1" applyBorder="1" applyAlignment="1" applyProtection="1">
      <alignment vertical="center"/>
      <protection/>
    </xf>
    <xf numFmtId="0" fontId="4" fillId="0" borderId="24" xfId="0" applyFont="1" applyFill="1" applyBorder="1" applyAlignment="1" applyProtection="1">
      <alignment vertical="center"/>
      <protection/>
    </xf>
    <xf numFmtId="0" fontId="4" fillId="0" borderId="12" xfId="0" applyFont="1" applyBorder="1" applyAlignment="1" applyProtection="1">
      <alignment horizontal="left" vertical="center" shrinkToFit="1"/>
      <protection/>
    </xf>
    <xf numFmtId="0" fontId="4" fillId="0" borderId="0" xfId="0" applyFont="1" applyBorder="1" applyAlignment="1" applyProtection="1">
      <alignment horizontal="left" vertical="center" shrinkToFit="1"/>
      <protection/>
    </xf>
    <xf numFmtId="0" fontId="4" fillId="0" borderId="13" xfId="0" applyFont="1" applyBorder="1" applyAlignment="1" applyProtection="1">
      <alignment horizontal="left" vertical="center" shrinkToFit="1"/>
      <protection/>
    </xf>
    <xf numFmtId="177" fontId="4" fillId="33" borderId="23" xfId="0" applyNumberFormat="1" applyFont="1" applyFill="1" applyBorder="1" applyAlignment="1" applyProtection="1">
      <alignment horizontal="right" vertical="center"/>
      <protection locked="0"/>
    </xf>
    <xf numFmtId="177" fontId="4" fillId="33" borderId="11" xfId="0" applyNumberFormat="1" applyFont="1" applyFill="1" applyBorder="1" applyAlignment="1" applyProtection="1">
      <alignment horizontal="right" vertical="center"/>
      <protection locked="0"/>
    </xf>
    <xf numFmtId="177" fontId="4" fillId="36" borderId="23" xfId="0" applyNumberFormat="1" applyFont="1" applyFill="1" applyBorder="1" applyAlignment="1" applyProtection="1">
      <alignment horizontal="right" vertical="center"/>
      <protection locked="0"/>
    </xf>
    <xf numFmtId="177" fontId="4" fillId="36" borderId="11" xfId="0" applyNumberFormat="1" applyFont="1" applyFill="1" applyBorder="1" applyAlignment="1" applyProtection="1">
      <alignment horizontal="right" vertical="center"/>
      <protection locked="0"/>
    </xf>
    <xf numFmtId="0" fontId="9" fillId="34" borderId="35" xfId="0" applyFont="1" applyFill="1" applyBorder="1" applyAlignment="1" applyProtection="1">
      <alignment vertical="center" wrapText="1"/>
      <protection/>
    </xf>
    <xf numFmtId="0" fontId="9" fillId="34" borderId="60" xfId="0" applyFont="1" applyFill="1" applyBorder="1" applyAlignment="1" applyProtection="1">
      <alignment vertical="center" wrapText="1"/>
      <protection/>
    </xf>
    <xf numFmtId="0" fontId="4" fillId="0" borderId="67" xfId="0" applyFont="1" applyBorder="1" applyAlignment="1" applyProtection="1">
      <alignment horizontal="center" vertical="center" wrapText="1"/>
      <protection/>
    </xf>
    <xf numFmtId="0" fontId="4" fillId="0" borderId="68" xfId="0" applyFont="1" applyBorder="1" applyAlignment="1" applyProtection="1">
      <alignment horizontal="center" vertical="center" wrapText="1"/>
      <protection/>
    </xf>
    <xf numFmtId="0" fontId="4" fillId="0" borderId="69" xfId="0" applyFont="1" applyBorder="1" applyAlignment="1" applyProtection="1">
      <alignment horizontal="center" vertical="center" wrapText="1"/>
      <protection/>
    </xf>
    <xf numFmtId="0" fontId="4" fillId="0" borderId="70" xfId="0" applyFont="1" applyBorder="1" applyAlignment="1" applyProtection="1">
      <alignment horizontal="center" vertical="center" wrapText="1"/>
      <protection/>
    </xf>
    <xf numFmtId="0" fontId="4" fillId="0" borderId="71" xfId="0" applyFont="1" applyBorder="1" applyAlignment="1" applyProtection="1">
      <alignment horizontal="center" vertical="center" wrapText="1"/>
      <protection/>
    </xf>
    <xf numFmtId="0" fontId="4" fillId="0" borderId="72" xfId="0" applyFont="1" applyBorder="1" applyAlignment="1" applyProtection="1">
      <alignment horizontal="center" vertical="center" wrapText="1"/>
      <protection/>
    </xf>
    <xf numFmtId="0" fontId="9" fillId="34" borderId="73" xfId="0" applyFont="1" applyFill="1" applyBorder="1" applyAlignment="1" applyProtection="1">
      <alignment vertical="center" wrapText="1"/>
      <protection/>
    </xf>
    <xf numFmtId="0" fontId="9" fillId="34" borderId="74" xfId="0" applyFont="1" applyFill="1" applyBorder="1" applyAlignment="1" applyProtection="1">
      <alignment vertical="center" wrapText="1"/>
      <protection/>
    </xf>
    <xf numFmtId="0" fontId="9" fillId="34" borderId="75" xfId="0" applyFont="1" applyFill="1" applyBorder="1" applyAlignment="1" applyProtection="1">
      <alignment vertical="center" wrapText="1"/>
      <protection/>
    </xf>
    <xf numFmtId="0" fontId="9" fillId="34" borderId="54" xfId="0" applyFont="1" applyFill="1" applyBorder="1" applyAlignment="1" applyProtection="1">
      <alignment vertical="center" wrapText="1"/>
      <protection/>
    </xf>
    <xf numFmtId="0" fontId="9" fillId="34" borderId="76" xfId="0" applyFont="1" applyFill="1" applyBorder="1" applyAlignment="1" applyProtection="1">
      <alignment vertical="center" wrapText="1"/>
      <protection/>
    </xf>
    <xf numFmtId="0" fontId="9" fillId="34" borderId="56" xfId="0" applyFont="1" applyFill="1" applyBorder="1" applyAlignment="1" applyProtection="1">
      <alignment vertical="center" wrapText="1"/>
      <protection/>
    </xf>
    <xf numFmtId="0" fontId="9" fillId="34" borderId="12" xfId="0" applyFont="1" applyFill="1" applyBorder="1" applyAlignment="1" applyProtection="1">
      <alignment vertical="center" wrapText="1"/>
      <protection/>
    </xf>
    <xf numFmtId="0" fontId="9" fillId="34" borderId="0" xfId="0" applyFont="1" applyFill="1" applyBorder="1" applyAlignment="1" applyProtection="1">
      <alignment vertical="center" wrapText="1"/>
      <protection/>
    </xf>
    <xf numFmtId="177" fontId="4" fillId="36" borderId="23" xfId="0" applyNumberFormat="1" applyFont="1" applyFill="1" applyBorder="1" applyAlignment="1" applyProtection="1">
      <alignment horizontal="right" vertical="center"/>
      <protection hidden="1"/>
    </xf>
    <xf numFmtId="177" fontId="4" fillId="36" borderId="11" xfId="0" applyNumberFormat="1" applyFont="1" applyFill="1" applyBorder="1" applyAlignment="1" applyProtection="1">
      <alignment horizontal="right" vertical="center"/>
      <protection hidden="1"/>
    </xf>
    <xf numFmtId="177" fontId="4" fillId="0" borderId="69" xfId="0" applyNumberFormat="1" applyFont="1" applyFill="1" applyBorder="1" applyAlignment="1" applyProtection="1">
      <alignment horizontal="center" vertical="center"/>
      <protection hidden="1"/>
    </xf>
    <xf numFmtId="177" fontId="4" fillId="0" borderId="70" xfId="0" applyNumberFormat="1" applyFont="1" applyFill="1" applyBorder="1" applyAlignment="1" applyProtection="1">
      <alignment horizontal="center" vertical="center"/>
      <protection hidden="1"/>
    </xf>
    <xf numFmtId="177" fontId="4" fillId="0" borderId="71" xfId="0" applyNumberFormat="1" applyFont="1" applyFill="1" applyBorder="1" applyAlignment="1" applyProtection="1">
      <alignment horizontal="center" vertical="center"/>
      <protection hidden="1"/>
    </xf>
    <xf numFmtId="177" fontId="4" fillId="0" borderId="72" xfId="0" applyNumberFormat="1" applyFont="1" applyFill="1" applyBorder="1" applyAlignment="1" applyProtection="1">
      <alignment horizontal="center" vertical="center"/>
      <protection hidden="1"/>
    </xf>
    <xf numFmtId="0" fontId="4" fillId="0" borderId="77" xfId="0" applyFont="1" applyBorder="1" applyAlignment="1" applyProtection="1">
      <alignment horizontal="center" vertical="center" wrapText="1"/>
      <protection/>
    </xf>
    <xf numFmtId="0" fontId="4" fillId="0" borderId="78" xfId="0" applyFont="1" applyBorder="1" applyAlignment="1" applyProtection="1">
      <alignment horizontal="center" vertical="center" wrapText="1"/>
      <protection/>
    </xf>
    <xf numFmtId="0" fontId="4" fillId="0" borderId="79" xfId="0" applyFont="1" applyBorder="1" applyAlignment="1" applyProtection="1">
      <alignment horizontal="center" vertical="center" wrapText="1"/>
      <protection/>
    </xf>
    <xf numFmtId="49" fontId="9" fillId="0" borderId="0" xfId="0" applyNumberFormat="1" applyFont="1" applyBorder="1" applyAlignment="1" applyProtection="1">
      <alignment vertical="center" wrapText="1"/>
      <protection locked="0"/>
    </xf>
    <xf numFmtId="49" fontId="9" fillId="0" borderId="13" xfId="0" applyNumberFormat="1" applyFont="1" applyBorder="1" applyAlignment="1" applyProtection="1">
      <alignment vertical="center" wrapText="1"/>
      <protection locked="0"/>
    </xf>
    <xf numFmtId="0" fontId="0" fillId="0" borderId="80" xfId="0" applyFont="1" applyBorder="1" applyAlignment="1">
      <alignment vertical="center" wrapText="1"/>
    </xf>
    <xf numFmtId="0" fontId="0" fillId="0" borderId="81" xfId="0" applyFont="1" applyBorder="1" applyAlignment="1">
      <alignment vertical="center" wrapText="1"/>
    </xf>
    <xf numFmtId="0" fontId="4" fillId="34" borderId="52" xfId="0" applyNumberFormat="1" applyFont="1" applyFill="1" applyBorder="1" applyAlignment="1" applyProtection="1">
      <alignment vertical="center" wrapText="1"/>
      <protection/>
    </xf>
    <xf numFmtId="0" fontId="4" fillId="34" borderId="59" xfId="0" applyNumberFormat="1" applyFont="1" applyFill="1" applyBorder="1" applyAlignment="1" applyProtection="1">
      <alignment vertical="center" wrapText="1"/>
      <protection/>
    </xf>
    <xf numFmtId="0" fontId="6" fillId="0" borderId="48" xfId="0" applyFont="1" applyFill="1" applyBorder="1" applyAlignment="1" applyProtection="1">
      <alignment horizontal="center" vertical="center" textRotation="255" wrapText="1"/>
      <protection/>
    </xf>
    <xf numFmtId="0" fontId="6" fillId="0" borderId="82" xfId="0" applyFont="1" applyFill="1" applyBorder="1" applyAlignment="1" applyProtection="1">
      <alignment horizontal="center" vertical="center" textRotation="255" wrapText="1"/>
      <protection/>
    </xf>
    <xf numFmtId="0" fontId="6" fillId="0" borderId="83" xfId="0" applyFont="1" applyFill="1" applyBorder="1" applyAlignment="1" applyProtection="1">
      <alignment horizontal="center" vertical="center" textRotation="255" wrapText="1"/>
      <protection/>
    </xf>
    <xf numFmtId="0" fontId="9" fillId="37" borderId="84" xfId="0" applyNumberFormat="1" applyFont="1" applyFill="1" applyBorder="1" applyAlignment="1" applyProtection="1">
      <alignment horizontal="center" vertical="center" wrapText="1"/>
      <protection/>
    </xf>
    <xf numFmtId="0" fontId="9" fillId="37" borderId="85" xfId="0" applyNumberFormat="1" applyFont="1" applyFill="1" applyBorder="1" applyAlignment="1" applyProtection="1">
      <alignment horizontal="center" vertical="center" wrapText="1"/>
      <protection/>
    </xf>
    <xf numFmtId="0" fontId="9" fillId="37" borderId="86" xfId="0" applyNumberFormat="1" applyFont="1" applyFill="1" applyBorder="1" applyAlignment="1" applyProtection="1">
      <alignment horizontal="center" vertical="center" wrapText="1"/>
      <protection/>
    </xf>
    <xf numFmtId="0" fontId="9" fillId="34" borderId="58" xfId="0" applyNumberFormat="1" applyFont="1" applyFill="1" applyBorder="1" applyAlignment="1" applyProtection="1">
      <alignment vertical="center" wrapText="1"/>
      <protection/>
    </xf>
    <xf numFmtId="0" fontId="9" fillId="34" borderId="20" xfId="0" applyNumberFormat="1" applyFont="1" applyFill="1" applyBorder="1" applyAlignment="1" applyProtection="1">
      <alignment vertical="center" wrapText="1"/>
      <protection/>
    </xf>
    <xf numFmtId="0" fontId="4" fillId="34" borderId="52" xfId="0" applyNumberFormat="1" applyFont="1" applyFill="1" applyBorder="1" applyAlignment="1" applyProtection="1">
      <alignment horizontal="left" vertical="center" wrapText="1"/>
      <protection/>
    </xf>
    <xf numFmtId="0" fontId="4" fillId="34" borderId="59" xfId="0" applyNumberFormat="1" applyFont="1" applyFill="1" applyBorder="1" applyAlignment="1" applyProtection="1">
      <alignment horizontal="left" vertical="center" wrapText="1"/>
      <protection/>
    </xf>
    <xf numFmtId="49" fontId="4" fillId="0" borderId="20" xfId="0" applyNumberFormat="1" applyFont="1" applyFill="1" applyBorder="1" applyAlignment="1" applyProtection="1">
      <alignment vertical="center" wrapText="1"/>
      <protection locked="0"/>
    </xf>
    <xf numFmtId="49" fontId="4" fillId="0" borderId="18" xfId="0" applyNumberFormat="1" applyFont="1" applyFill="1" applyBorder="1" applyAlignment="1" applyProtection="1">
      <alignment vertical="center" wrapText="1"/>
      <protection locked="0"/>
    </xf>
    <xf numFmtId="49" fontId="4" fillId="0" borderId="59" xfId="0" applyNumberFormat="1" applyFont="1" applyFill="1" applyBorder="1" applyAlignment="1" applyProtection="1">
      <alignment vertical="center" wrapText="1"/>
      <protection locked="0"/>
    </xf>
    <xf numFmtId="49" fontId="4" fillId="0" borderId="22" xfId="0" applyNumberFormat="1" applyFont="1" applyFill="1" applyBorder="1" applyAlignment="1" applyProtection="1">
      <alignment vertical="center" wrapText="1"/>
      <protection locked="0"/>
    </xf>
    <xf numFmtId="0" fontId="9" fillId="34" borderId="35" xfId="0" applyNumberFormat="1" applyFont="1" applyFill="1" applyBorder="1" applyAlignment="1" applyProtection="1">
      <alignment vertical="center" wrapText="1" shrinkToFit="1"/>
      <protection/>
    </xf>
    <xf numFmtId="0" fontId="9" fillId="34" borderId="55" xfId="0" applyNumberFormat="1" applyFont="1" applyFill="1" applyBorder="1" applyAlignment="1" applyProtection="1">
      <alignment vertical="center" wrapText="1" shrinkToFit="1"/>
      <protection/>
    </xf>
    <xf numFmtId="0" fontId="9" fillId="34" borderId="55" xfId="0" applyFont="1" applyFill="1" applyBorder="1" applyAlignment="1" applyProtection="1">
      <alignment vertical="center" wrapText="1"/>
      <protection/>
    </xf>
    <xf numFmtId="0" fontId="0" fillId="34" borderId="20" xfId="0" applyFont="1" applyFill="1" applyBorder="1" applyAlignment="1">
      <alignment vertical="center" wrapText="1"/>
    </xf>
    <xf numFmtId="0" fontId="9" fillId="34" borderId="58" xfId="0" applyFont="1" applyFill="1" applyBorder="1" applyAlignment="1" applyProtection="1">
      <alignment vertical="center" wrapText="1"/>
      <protection/>
    </xf>
    <xf numFmtId="0" fontId="9" fillId="34" borderId="20" xfId="0" applyFont="1" applyFill="1" applyBorder="1" applyAlignment="1" applyProtection="1">
      <alignment vertical="center" wrapText="1"/>
      <protection/>
    </xf>
    <xf numFmtId="0" fontId="9" fillId="34" borderId="87" xfId="0" applyNumberFormat="1" applyFont="1" applyFill="1" applyBorder="1" applyAlignment="1" applyProtection="1">
      <alignment vertical="center" wrapText="1"/>
      <protection/>
    </xf>
    <xf numFmtId="0" fontId="9" fillId="34" borderId="59" xfId="0" applyNumberFormat="1" applyFont="1" applyFill="1" applyBorder="1" applyAlignment="1" applyProtection="1">
      <alignment vertical="center" wrapText="1"/>
      <protection/>
    </xf>
    <xf numFmtId="49" fontId="4" fillId="36" borderId="20" xfId="0" applyNumberFormat="1" applyFont="1" applyFill="1" applyBorder="1" applyAlignment="1" applyProtection="1">
      <alignment vertical="center" wrapText="1"/>
      <protection locked="0"/>
    </xf>
    <xf numFmtId="49" fontId="0" fillId="0" borderId="22" xfId="0" applyNumberFormat="1" applyFont="1" applyFill="1" applyBorder="1" applyAlignment="1" applyProtection="1">
      <alignment vertical="center" wrapText="1"/>
      <protection locked="0"/>
    </xf>
    <xf numFmtId="0" fontId="9" fillId="34" borderId="60" xfId="0" applyFont="1" applyFill="1" applyBorder="1" applyAlignment="1" applyProtection="1">
      <alignment vertical="center" shrinkToFit="1"/>
      <protection/>
    </xf>
    <xf numFmtId="0" fontId="9" fillId="34" borderId="55" xfId="0" applyFont="1" applyFill="1" applyBorder="1" applyAlignment="1" applyProtection="1">
      <alignment vertical="center" shrinkToFit="1"/>
      <protection/>
    </xf>
    <xf numFmtId="0" fontId="6" fillId="35" borderId="48" xfId="0" applyFont="1" applyFill="1" applyBorder="1" applyAlignment="1" applyProtection="1">
      <alignment horizontal="center" vertical="center" shrinkToFit="1"/>
      <protection/>
    </xf>
    <xf numFmtId="0" fontId="6" fillId="35" borderId="54" xfId="0" applyFont="1" applyFill="1" applyBorder="1" applyAlignment="1" applyProtection="1">
      <alignment horizontal="center" vertical="center" shrinkToFit="1"/>
      <protection/>
    </xf>
    <xf numFmtId="0" fontId="8" fillId="35" borderId="54" xfId="0" applyFont="1" applyFill="1" applyBorder="1" applyAlignment="1">
      <alignment horizontal="center" vertical="center" shrinkToFit="1"/>
    </xf>
    <xf numFmtId="0" fontId="6" fillId="0" borderId="88" xfId="0" applyFont="1" applyFill="1" applyBorder="1" applyAlignment="1" applyProtection="1">
      <alignment horizontal="center" vertical="center" textRotation="255" wrapText="1"/>
      <protection/>
    </xf>
    <xf numFmtId="0" fontId="6" fillId="0" borderId="20" xfId="0" applyFont="1" applyFill="1" applyBorder="1" applyAlignment="1" applyProtection="1">
      <alignment horizontal="center" vertical="center" textRotation="255" wrapText="1"/>
      <protection/>
    </xf>
    <xf numFmtId="0" fontId="6" fillId="0" borderId="89" xfId="0" applyFont="1" applyFill="1" applyBorder="1" applyAlignment="1" applyProtection="1">
      <alignment horizontal="center" vertical="center" textRotation="255" wrapText="1"/>
      <protection/>
    </xf>
    <xf numFmtId="0" fontId="9" fillId="34" borderId="88" xfId="0" applyNumberFormat="1" applyFont="1" applyFill="1" applyBorder="1" applyAlignment="1" applyProtection="1">
      <alignment vertical="center" wrapText="1"/>
      <protection/>
    </xf>
    <xf numFmtId="0" fontId="0" fillId="34" borderId="18" xfId="0" applyFont="1" applyFill="1" applyBorder="1" applyAlignment="1">
      <alignment vertical="center" wrapText="1"/>
    </xf>
    <xf numFmtId="0" fontId="9" fillId="34" borderId="90" xfId="0" applyFont="1" applyFill="1" applyBorder="1" applyAlignment="1" applyProtection="1">
      <alignment vertical="center" wrapText="1"/>
      <protection/>
    </xf>
    <xf numFmtId="0" fontId="9" fillId="34" borderId="22" xfId="0" applyFont="1" applyFill="1" applyBorder="1" applyAlignment="1" applyProtection="1">
      <alignment vertical="center" wrapText="1"/>
      <protection/>
    </xf>
    <xf numFmtId="177" fontId="4" fillId="36" borderId="23" xfId="0" applyNumberFormat="1" applyFont="1" applyFill="1" applyBorder="1" applyAlignment="1" applyProtection="1">
      <alignment vertical="center" wrapText="1"/>
      <protection hidden="1"/>
    </xf>
    <xf numFmtId="177" fontId="4" fillId="36" borderId="24" xfId="0" applyNumberFormat="1" applyFont="1" applyFill="1" applyBorder="1" applyAlignment="1" applyProtection="1">
      <alignment vertical="center" wrapText="1"/>
      <protection hidden="1"/>
    </xf>
    <xf numFmtId="177" fontId="4" fillId="36" borderId="11" xfId="0" applyNumberFormat="1" applyFont="1" applyFill="1" applyBorder="1" applyAlignment="1" applyProtection="1">
      <alignment vertical="center" wrapText="1"/>
      <protection hidden="1"/>
    </xf>
    <xf numFmtId="0" fontId="4" fillId="34" borderId="12" xfId="0" applyFont="1" applyFill="1" applyBorder="1" applyAlignment="1" applyProtection="1">
      <alignment vertical="center" wrapText="1"/>
      <protection/>
    </xf>
    <xf numFmtId="0" fontId="4" fillId="34" borderId="0" xfId="0" applyFont="1" applyFill="1" applyBorder="1" applyAlignment="1" applyProtection="1">
      <alignment vertical="center" wrapText="1"/>
      <protection/>
    </xf>
    <xf numFmtId="0" fontId="4" fillId="34" borderId="13" xfId="0" applyFont="1" applyFill="1" applyBorder="1" applyAlignment="1" applyProtection="1">
      <alignment vertical="center" wrapText="1"/>
      <protection/>
    </xf>
    <xf numFmtId="0" fontId="4" fillId="34" borderId="35" xfId="0" applyFont="1" applyFill="1" applyBorder="1" applyAlignment="1" applyProtection="1">
      <alignment vertical="center" wrapText="1"/>
      <protection/>
    </xf>
    <xf numFmtId="0" fontId="4" fillId="34" borderId="60" xfId="0" applyFont="1" applyFill="1" applyBorder="1" applyAlignment="1" applyProtection="1">
      <alignment vertical="center" wrapText="1"/>
      <protection/>
    </xf>
    <xf numFmtId="0" fontId="4" fillId="34" borderId="55" xfId="0" applyFont="1" applyFill="1" applyBorder="1" applyAlignment="1" applyProtection="1">
      <alignment vertical="center" wrapText="1"/>
      <protection/>
    </xf>
    <xf numFmtId="177" fontId="4" fillId="36" borderId="14" xfId="0" applyNumberFormat="1" applyFont="1" applyFill="1" applyBorder="1" applyAlignment="1" applyProtection="1">
      <alignment vertical="center" wrapText="1"/>
      <protection hidden="1"/>
    </xf>
    <xf numFmtId="177" fontId="4" fillId="36" borderId="15" xfId="0" applyNumberFormat="1" applyFont="1" applyFill="1" applyBorder="1" applyAlignment="1" applyProtection="1">
      <alignment vertical="center" wrapText="1"/>
      <protection hidden="1"/>
    </xf>
    <xf numFmtId="177" fontId="4" fillId="36" borderId="16" xfId="0" applyNumberFormat="1" applyFont="1" applyFill="1" applyBorder="1" applyAlignment="1" applyProtection="1">
      <alignment vertical="center" wrapText="1"/>
      <protection hidden="1"/>
    </xf>
    <xf numFmtId="49" fontId="4" fillId="0" borderId="23" xfId="0" applyNumberFormat="1" applyFont="1" applyFill="1" applyBorder="1" applyAlignment="1" applyProtection="1">
      <alignment horizontal="left" vertical="center"/>
      <protection locked="0"/>
    </xf>
    <xf numFmtId="49" fontId="4" fillId="0" borderId="24" xfId="0" applyNumberFormat="1" applyFont="1" applyFill="1" applyBorder="1" applyAlignment="1" applyProtection="1">
      <alignment horizontal="left" vertical="center"/>
      <protection locked="0"/>
    </xf>
    <xf numFmtId="49" fontId="4" fillId="0" borderId="11" xfId="0" applyNumberFormat="1" applyFont="1" applyFill="1" applyBorder="1" applyAlignment="1" applyProtection="1">
      <alignment horizontal="left" vertical="center"/>
      <protection locked="0"/>
    </xf>
    <xf numFmtId="49" fontId="4" fillId="34" borderId="12" xfId="0" applyNumberFormat="1" applyFont="1" applyFill="1" applyBorder="1" applyAlignment="1" applyProtection="1">
      <alignment vertical="center"/>
      <protection/>
    </xf>
    <xf numFmtId="49" fontId="4" fillId="34" borderId="0" xfId="0" applyNumberFormat="1" applyFont="1" applyFill="1" applyBorder="1" applyAlignment="1" applyProtection="1">
      <alignment vertical="center"/>
      <protection/>
    </xf>
    <xf numFmtId="0" fontId="4" fillId="34" borderId="13" xfId="0" applyFont="1" applyFill="1" applyBorder="1" applyAlignment="1" applyProtection="1">
      <alignment vertical="center"/>
      <protection/>
    </xf>
    <xf numFmtId="49" fontId="4" fillId="33" borderId="12" xfId="0" applyNumberFormat="1" applyFont="1" applyFill="1" applyBorder="1" applyAlignment="1" applyProtection="1">
      <alignment horizontal="left" vertical="top" wrapText="1"/>
      <protection locked="0"/>
    </xf>
    <xf numFmtId="49" fontId="4" fillId="33" borderId="0" xfId="0" applyNumberFormat="1" applyFont="1" applyFill="1" applyBorder="1" applyAlignment="1" applyProtection="1">
      <alignment horizontal="left" vertical="top" wrapText="1"/>
      <protection locked="0"/>
    </xf>
    <xf numFmtId="0" fontId="4" fillId="0" borderId="13" xfId="0" applyFont="1" applyBorder="1" applyAlignment="1" applyProtection="1">
      <alignment horizontal="left" vertical="top" wrapText="1"/>
      <protection locked="0"/>
    </xf>
    <xf numFmtId="0" fontId="4" fillId="0" borderId="12" xfId="0" applyFont="1" applyBorder="1" applyAlignment="1" applyProtection="1">
      <alignment horizontal="left" vertical="top" wrapText="1"/>
      <protection locked="0"/>
    </xf>
    <xf numFmtId="0" fontId="4" fillId="0" borderId="0" xfId="0" applyFont="1" applyBorder="1" applyAlignment="1" applyProtection="1">
      <alignment horizontal="left" vertical="top" wrapText="1"/>
      <protection locked="0"/>
    </xf>
    <xf numFmtId="0" fontId="4" fillId="0" borderId="14" xfId="0" applyFont="1" applyBorder="1" applyAlignment="1" applyProtection="1">
      <alignment horizontal="left" vertical="top" wrapText="1"/>
      <protection locked="0"/>
    </xf>
    <xf numFmtId="0" fontId="4" fillId="0" borderId="15" xfId="0" applyFont="1" applyBorder="1" applyAlignment="1" applyProtection="1">
      <alignment horizontal="left" vertical="top" wrapText="1"/>
      <protection locked="0"/>
    </xf>
    <xf numFmtId="0" fontId="4" fillId="0" borderId="16" xfId="0" applyFont="1" applyBorder="1" applyAlignment="1" applyProtection="1">
      <alignment horizontal="left" vertical="top" wrapText="1"/>
      <protection locked="0"/>
    </xf>
    <xf numFmtId="177" fontId="4" fillId="33" borderId="23" xfId="0" applyNumberFormat="1" applyFont="1" applyFill="1" applyBorder="1" applyAlignment="1" applyProtection="1">
      <alignment vertical="center"/>
      <protection locked="0"/>
    </xf>
    <xf numFmtId="177" fontId="4" fillId="33" borderId="24" xfId="0" applyNumberFormat="1" applyFont="1" applyFill="1" applyBorder="1" applyAlignment="1" applyProtection="1">
      <alignment vertical="center"/>
      <protection locked="0"/>
    </xf>
    <xf numFmtId="177" fontId="4" fillId="0" borderId="11" xfId="0" applyNumberFormat="1" applyFont="1" applyBorder="1" applyAlignment="1" applyProtection="1">
      <alignment vertical="center"/>
      <protection locked="0"/>
    </xf>
    <xf numFmtId="49" fontId="4" fillId="34" borderId="35" xfId="0" applyNumberFormat="1" applyFont="1" applyFill="1" applyBorder="1" applyAlignment="1" applyProtection="1">
      <alignment horizontal="left" vertical="center" shrinkToFit="1"/>
      <protection/>
    </xf>
    <xf numFmtId="49" fontId="4" fillId="34" borderId="60" xfId="0" applyNumberFormat="1" applyFont="1" applyFill="1" applyBorder="1" applyAlignment="1" applyProtection="1">
      <alignment horizontal="left" vertical="center" shrinkToFit="1"/>
      <protection/>
    </xf>
    <xf numFmtId="49" fontId="4" fillId="34" borderId="55" xfId="0" applyNumberFormat="1" applyFont="1" applyFill="1" applyBorder="1" applyAlignment="1" applyProtection="1">
      <alignment horizontal="left" vertical="center" shrinkToFit="1"/>
      <protection/>
    </xf>
    <xf numFmtId="0" fontId="6" fillId="0" borderId="90" xfId="0" applyFont="1" applyFill="1" applyBorder="1" applyAlignment="1" applyProtection="1">
      <alignment horizontal="center" vertical="center" textRotation="255" shrinkToFit="1"/>
      <protection/>
    </xf>
    <xf numFmtId="0" fontId="6" fillId="0" borderId="59" xfId="0" applyFont="1" applyFill="1" applyBorder="1" applyAlignment="1" applyProtection="1">
      <alignment horizontal="center" vertical="center" textRotation="255" shrinkToFit="1"/>
      <protection/>
    </xf>
    <xf numFmtId="0" fontId="6" fillId="0" borderId="91" xfId="0" applyFont="1" applyFill="1" applyBorder="1" applyAlignment="1" applyProtection="1">
      <alignment horizontal="center" vertical="center" textRotation="255" shrinkToFit="1"/>
      <protection/>
    </xf>
    <xf numFmtId="0" fontId="4" fillId="0" borderId="92" xfId="0" applyFont="1" applyBorder="1" applyAlignment="1" applyProtection="1">
      <alignment horizontal="center" vertical="center" wrapText="1"/>
      <protection locked="0"/>
    </xf>
    <xf numFmtId="0" fontId="4" fillId="0" borderId="93" xfId="0" applyFont="1" applyBorder="1" applyAlignment="1" applyProtection="1">
      <alignment horizontal="center" vertical="center" wrapText="1"/>
      <protection locked="0"/>
    </xf>
    <xf numFmtId="0" fontId="4" fillId="0" borderId="94" xfId="0" applyFont="1" applyBorder="1" applyAlignment="1" applyProtection="1">
      <alignment horizontal="center" vertical="center" wrapText="1"/>
      <protection locked="0"/>
    </xf>
    <xf numFmtId="0" fontId="4" fillId="0" borderId="69" xfId="0" applyFont="1" applyBorder="1" applyAlignment="1" applyProtection="1">
      <alignment horizontal="center" vertical="center" wrapText="1"/>
      <protection locked="0"/>
    </xf>
    <xf numFmtId="0" fontId="4" fillId="0" borderId="78" xfId="0" applyFont="1" applyBorder="1" applyAlignment="1" applyProtection="1">
      <alignment horizontal="center" vertical="center" wrapText="1"/>
      <protection locked="0"/>
    </xf>
    <xf numFmtId="0" fontId="4" fillId="0" borderId="70" xfId="0" applyFont="1" applyBorder="1" applyAlignment="1" applyProtection="1">
      <alignment horizontal="center" vertical="center" wrapText="1"/>
      <protection locked="0"/>
    </xf>
    <xf numFmtId="0" fontId="4" fillId="0" borderId="71" xfId="0" applyFont="1" applyBorder="1" applyAlignment="1" applyProtection="1">
      <alignment horizontal="center" vertical="center" wrapText="1"/>
      <protection locked="0"/>
    </xf>
    <xf numFmtId="0" fontId="4" fillId="0" borderId="79" xfId="0" applyFont="1" applyBorder="1" applyAlignment="1" applyProtection="1">
      <alignment horizontal="center" vertical="center" wrapText="1"/>
      <protection locked="0"/>
    </xf>
    <xf numFmtId="0" fontId="4" fillId="0" borderId="72" xfId="0" applyFont="1" applyBorder="1" applyAlignment="1" applyProtection="1">
      <alignment horizontal="center" vertical="center" wrapText="1"/>
      <protection locked="0"/>
    </xf>
    <xf numFmtId="177" fontId="4" fillId="33" borderId="11" xfId="0" applyNumberFormat="1" applyFont="1" applyFill="1" applyBorder="1" applyAlignment="1" applyProtection="1">
      <alignment vertical="center"/>
      <protection locked="0"/>
    </xf>
    <xf numFmtId="0" fontId="6" fillId="0" borderId="59" xfId="0" applyFont="1" applyFill="1" applyBorder="1" applyAlignment="1">
      <alignment horizontal="center" vertical="center" textRotation="255" shrinkToFit="1"/>
    </xf>
    <xf numFmtId="0" fontId="6" fillId="0" borderId="91" xfId="0" applyFont="1" applyFill="1" applyBorder="1" applyAlignment="1">
      <alignment horizontal="center" vertical="center" textRotation="255" shrinkToFit="1"/>
    </xf>
    <xf numFmtId="0" fontId="4" fillId="34" borderId="54" xfId="0" applyFont="1" applyFill="1" applyBorder="1" applyAlignment="1" applyProtection="1">
      <alignment vertical="center"/>
      <protection/>
    </xf>
    <xf numFmtId="0" fontId="4" fillId="34" borderId="76" xfId="0" applyFont="1" applyFill="1" applyBorder="1" applyAlignment="1" applyProtection="1">
      <alignment vertical="center"/>
      <protection/>
    </xf>
    <xf numFmtId="0" fontId="4" fillId="34" borderId="56" xfId="0" applyFont="1" applyFill="1" applyBorder="1" applyAlignment="1" applyProtection="1">
      <alignment vertical="center"/>
      <protection/>
    </xf>
    <xf numFmtId="49" fontId="4" fillId="34" borderId="54" xfId="0" applyNumberFormat="1" applyFont="1" applyFill="1" applyBorder="1" applyAlignment="1" applyProtection="1">
      <alignment vertical="center"/>
      <protection/>
    </xf>
    <xf numFmtId="49" fontId="4" fillId="34" borderId="76" xfId="0" applyNumberFormat="1" applyFont="1" applyFill="1" applyBorder="1" applyAlignment="1" applyProtection="1">
      <alignment vertical="center"/>
      <protection/>
    </xf>
    <xf numFmtId="49" fontId="4" fillId="33" borderId="23" xfId="0" applyNumberFormat="1" applyFont="1" applyFill="1" applyBorder="1" applyAlignment="1" applyProtection="1">
      <alignment vertical="center"/>
      <protection locked="0"/>
    </xf>
    <xf numFmtId="49" fontId="4" fillId="33" borderId="24" xfId="0" applyNumberFormat="1" applyFont="1" applyFill="1" applyBorder="1" applyAlignment="1" applyProtection="1">
      <alignment vertical="center"/>
      <protection locked="0"/>
    </xf>
    <xf numFmtId="0" fontId="4" fillId="0" borderId="11" xfId="0" applyFont="1" applyBorder="1" applyAlignment="1" applyProtection="1">
      <alignment vertical="center"/>
      <protection locked="0"/>
    </xf>
    <xf numFmtId="0" fontId="4" fillId="34" borderId="12" xfId="0" applyFont="1" applyFill="1" applyBorder="1" applyAlignment="1" applyProtection="1">
      <alignment vertical="center"/>
      <protection/>
    </xf>
    <xf numFmtId="0" fontId="4" fillId="34" borderId="0" xfId="0" applyFont="1" applyFill="1" applyBorder="1" applyAlignment="1" applyProtection="1">
      <alignment vertical="center"/>
      <protection/>
    </xf>
    <xf numFmtId="49" fontId="4" fillId="33" borderId="14" xfId="0" applyNumberFormat="1" applyFont="1" applyFill="1" applyBorder="1" applyAlignment="1" applyProtection="1">
      <alignment vertical="center"/>
      <protection locked="0"/>
    </xf>
    <xf numFmtId="49" fontId="4" fillId="33" borderId="15" xfId="0" applyNumberFormat="1" applyFont="1" applyFill="1" applyBorder="1" applyAlignment="1" applyProtection="1">
      <alignment vertical="center"/>
      <protection locked="0"/>
    </xf>
    <xf numFmtId="49" fontId="4" fillId="33" borderId="16" xfId="0" applyNumberFormat="1" applyFont="1" applyFill="1" applyBorder="1" applyAlignment="1" applyProtection="1">
      <alignment vertical="center"/>
      <protection locked="0"/>
    </xf>
    <xf numFmtId="177" fontId="4" fillId="33" borderId="14" xfId="0" applyNumberFormat="1" applyFont="1" applyFill="1" applyBorder="1" applyAlignment="1" applyProtection="1">
      <alignment vertical="center"/>
      <protection locked="0"/>
    </xf>
    <xf numFmtId="177" fontId="4" fillId="33" borderId="15" xfId="0" applyNumberFormat="1" applyFont="1" applyFill="1" applyBorder="1" applyAlignment="1" applyProtection="1">
      <alignment vertical="center"/>
      <protection locked="0"/>
    </xf>
    <xf numFmtId="177" fontId="4" fillId="0" borderId="16" xfId="0" applyNumberFormat="1" applyFont="1" applyBorder="1" applyAlignment="1" applyProtection="1">
      <alignment vertical="center"/>
      <protection locked="0"/>
    </xf>
    <xf numFmtId="0" fontId="6" fillId="0" borderId="90" xfId="0" applyFont="1" applyFill="1" applyBorder="1" applyAlignment="1" applyProtection="1">
      <alignment horizontal="center" vertical="center" textRotation="255" wrapText="1"/>
      <protection/>
    </xf>
    <xf numFmtId="0" fontId="6" fillId="0" borderId="59" xfId="0" applyFont="1" applyFill="1" applyBorder="1" applyAlignment="1" applyProtection="1">
      <alignment horizontal="center" vertical="center" textRotation="255" wrapText="1"/>
      <protection/>
    </xf>
    <xf numFmtId="0" fontId="6" fillId="0" borderId="91" xfId="0" applyFont="1" applyFill="1" applyBorder="1" applyAlignment="1" applyProtection="1">
      <alignment horizontal="center" vertical="center" textRotation="255" wrapText="1"/>
      <protection/>
    </xf>
    <xf numFmtId="0" fontId="4" fillId="34" borderId="56" xfId="0" applyFont="1" applyFill="1" applyBorder="1" applyAlignment="1">
      <alignment vertical="center"/>
    </xf>
    <xf numFmtId="0" fontId="4" fillId="34" borderId="51" xfId="0" applyFont="1" applyFill="1" applyBorder="1" applyAlignment="1" applyProtection="1">
      <alignment vertical="center"/>
      <protection/>
    </xf>
    <xf numFmtId="0" fontId="4" fillId="34" borderId="33" xfId="0" applyFont="1" applyFill="1" applyBorder="1" applyAlignment="1" applyProtection="1">
      <alignment vertical="center"/>
      <protection/>
    </xf>
    <xf numFmtId="0" fontId="4" fillId="34" borderId="50" xfId="0" applyFont="1" applyFill="1" applyBorder="1" applyAlignment="1" applyProtection="1">
      <alignment vertical="center"/>
      <protection/>
    </xf>
    <xf numFmtId="0" fontId="4" fillId="34" borderId="13" xfId="0" applyFont="1" applyFill="1" applyBorder="1" applyAlignment="1">
      <alignment vertical="center"/>
    </xf>
    <xf numFmtId="177" fontId="4" fillId="36" borderId="23" xfId="0" applyNumberFormat="1" applyFont="1" applyFill="1" applyBorder="1" applyAlignment="1" applyProtection="1">
      <alignment vertical="center"/>
      <protection hidden="1"/>
    </xf>
    <xf numFmtId="177" fontId="4" fillId="36" borderId="24" xfId="0" applyNumberFormat="1" applyFont="1" applyFill="1" applyBorder="1" applyAlignment="1" applyProtection="1">
      <alignment vertical="center"/>
      <protection hidden="1"/>
    </xf>
    <xf numFmtId="177" fontId="4" fillId="36" borderId="11" xfId="0" applyNumberFormat="1" applyFont="1" applyFill="1" applyBorder="1" applyAlignment="1" applyProtection="1">
      <alignment vertical="center"/>
      <protection hidden="1"/>
    </xf>
    <xf numFmtId="0" fontId="4" fillId="34" borderId="35" xfId="0" applyFont="1" applyFill="1" applyBorder="1" applyAlignment="1" applyProtection="1">
      <alignment vertical="center"/>
      <protection/>
    </xf>
    <xf numFmtId="0" fontId="4" fillId="34" borderId="60" xfId="0" applyFont="1" applyFill="1" applyBorder="1" applyAlignment="1" applyProtection="1">
      <alignment vertical="center"/>
      <protection/>
    </xf>
    <xf numFmtId="0" fontId="4" fillId="34" borderId="55" xfId="0" applyFont="1" applyFill="1" applyBorder="1" applyAlignment="1" applyProtection="1">
      <alignment vertical="center"/>
      <protection/>
    </xf>
    <xf numFmtId="177" fontId="4" fillId="0" borderId="67" xfId="0" applyNumberFormat="1" applyFont="1" applyFill="1" applyBorder="1" applyAlignment="1" applyProtection="1">
      <alignment horizontal="center" vertical="center"/>
      <protection hidden="1"/>
    </xf>
    <xf numFmtId="177" fontId="4" fillId="0" borderId="77" xfId="0" applyNumberFormat="1" applyFont="1" applyFill="1" applyBorder="1" applyAlignment="1" applyProtection="1">
      <alignment horizontal="center" vertical="center"/>
      <protection hidden="1"/>
    </xf>
    <xf numFmtId="177" fontId="4" fillId="0" borderId="68" xfId="0" applyNumberFormat="1" applyFont="1" applyFill="1" applyBorder="1" applyAlignment="1" applyProtection="1">
      <alignment horizontal="center" vertical="center"/>
      <protection hidden="1"/>
    </xf>
    <xf numFmtId="177" fontId="4" fillId="0" borderId="78" xfId="0" applyNumberFormat="1" applyFont="1" applyFill="1" applyBorder="1" applyAlignment="1" applyProtection="1">
      <alignment horizontal="center" vertical="center"/>
      <protection hidden="1"/>
    </xf>
    <xf numFmtId="177" fontId="4" fillId="0" borderId="79" xfId="0" applyNumberFormat="1" applyFont="1" applyFill="1" applyBorder="1" applyAlignment="1" applyProtection="1">
      <alignment horizontal="center" vertical="center"/>
      <protection hidden="1"/>
    </xf>
    <xf numFmtId="0" fontId="57" fillId="34" borderId="12" xfId="0" applyFont="1" applyFill="1" applyBorder="1" applyAlignment="1" applyProtection="1">
      <alignment vertical="center"/>
      <protection/>
    </xf>
    <xf numFmtId="49" fontId="4" fillId="0" borderId="12" xfId="0" applyNumberFormat="1" applyFont="1" applyFill="1" applyBorder="1" applyAlignment="1" applyProtection="1">
      <alignment horizontal="left" vertical="center"/>
      <protection locked="0"/>
    </xf>
    <xf numFmtId="49" fontId="4" fillId="0" borderId="0" xfId="0" applyNumberFormat="1" applyFont="1" applyFill="1" applyBorder="1" applyAlignment="1" applyProtection="1">
      <alignment horizontal="left" vertical="center"/>
      <protection locked="0"/>
    </xf>
    <xf numFmtId="49" fontId="4" fillId="0" borderId="13" xfId="0" applyNumberFormat="1" applyFont="1" applyFill="1" applyBorder="1" applyAlignment="1" applyProtection="1">
      <alignment horizontal="left" vertical="center"/>
      <protection locked="0"/>
    </xf>
    <xf numFmtId="0" fontId="4" fillId="34" borderId="54" xfId="0" applyFont="1" applyFill="1" applyBorder="1" applyAlignment="1" applyProtection="1">
      <alignment horizontal="left" vertical="center" wrapText="1"/>
      <protection/>
    </xf>
    <xf numFmtId="0" fontId="4" fillId="34" borderId="76" xfId="0" applyFont="1" applyFill="1" applyBorder="1" applyAlignment="1" applyProtection="1">
      <alignment horizontal="left" vertical="center" wrapText="1"/>
      <protection/>
    </xf>
    <xf numFmtId="0" fontId="4" fillId="34" borderId="56" xfId="0" applyFont="1" applyFill="1" applyBorder="1" applyAlignment="1" applyProtection="1">
      <alignment horizontal="left" vertical="center" wrapText="1"/>
      <protection/>
    </xf>
    <xf numFmtId="0" fontId="4" fillId="34" borderId="55" xfId="0" applyFont="1" applyFill="1" applyBorder="1" applyAlignment="1">
      <alignment vertical="center"/>
    </xf>
    <xf numFmtId="0" fontId="4" fillId="34" borderId="35" xfId="0" applyFont="1" applyFill="1" applyBorder="1" applyAlignment="1" applyProtection="1">
      <alignment horizontal="left" vertical="center"/>
      <protection/>
    </xf>
    <xf numFmtId="0" fontId="4" fillId="34" borderId="60" xfId="0" applyFont="1" applyFill="1" applyBorder="1" applyAlignment="1" applyProtection="1">
      <alignment horizontal="left" vertical="center"/>
      <protection/>
    </xf>
    <xf numFmtId="0" fontId="4" fillId="34" borderId="55" xfId="0" applyFont="1" applyFill="1" applyBorder="1" applyAlignment="1" applyProtection="1">
      <alignment horizontal="left" vertical="center"/>
      <protection/>
    </xf>
    <xf numFmtId="0" fontId="4" fillId="34" borderId="35" xfId="0" applyFont="1" applyFill="1" applyBorder="1" applyAlignment="1" applyProtection="1">
      <alignment horizontal="left" vertical="center" wrapText="1"/>
      <protection/>
    </xf>
    <xf numFmtId="0" fontId="4" fillId="34" borderId="60" xfId="0" applyFont="1" applyFill="1" applyBorder="1" applyAlignment="1" applyProtection="1">
      <alignment horizontal="left" vertical="center" wrapText="1"/>
      <protection/>
    </xf>
    <xf numFmtId="0" fontId="4" fillId="34" borderId="55" xfId="0" applyFont="1" applyFill="1" applyBorder="1" applyAlignment="1" applyProtection="1">
      <alignment horizontal="left" vertical="center" wrapText="1"/>
      <protection/>
    </xf>
    <xf numFmtId="0" fontId="4" fillId="0" borderId="92" xfId="0" applyFont="1" applyBorder="1" applyAlignment="1">
      <alignment horizontal="center" vertical="center"/>
    </xf>
    <xf numFmtId="0" fontId="4" fillId="0" borderId="93" xfId="0" applyFont="1" applyBorder="1" applyAlignment="1">
      <alignment horizontal="center" vertical="center"/>
    </xf>
    <xf numFmtId="0" fontId="4" fillId="0" borderId="94" xfId="0" applyFont="1" applyBorder="1" applyAlignment="1">
      <alignment horizontal="center" vertical="center"/>
    </xf>
    <xf numFmtId="0" fontId="4" fillId="0" borderId="69" xfId="0" applyFont="1" applyBorder="1" applyAlignment="1">
      <alignment horizontal="center" vertical="center"/>
    </xf>
    <xf numFmtId="0" fontId="4" fillId="0" borderId="78" xfId="0" applyFont="1" applyBorder="1" applyAlignment="1">
      <alignment horizontal="center" vertical="center"/>
    </xf>
    <xf numFmtId="0" fontId="4" fillId="0" borderId="70" xfId="0" applyFont="1" applyBorder="1" applyAlignment="1">
      <alignment horizontal="center" vertical="center"/>
    </xf>
    <xf numFmtId="0" fontId="4" fillId="0" borderId="71" xfId="0" applyFont="1" applyBorder="1" applyAlignment="1">
      <alignment horizontal="center" vertical="center"/>
    </xf>
    <xf numFmtId="0" fontId="4" fillId="0" borderId="79" xfId="0" applyFont="1" applyBorder="1" applyAlignment="1">
      <alignment horizontal="center" vertical="center"/>
    </xf>
    <xf numFmtId="0" fontId="4" fillId="0" borderId="72" xfId="0" applyFont="1" applyBorder="1" applyAlignment="1">
      <alignment horizontal="center" vertical="center"/>
    </xf>
    <xf numFmtId="0" fontId="14" fillId="0" borderId="67" xfId="0" applyFont="1" applyFill="1" applyBorder="1" applyAlignment="1" applyProtection="1">
      <alignment horizontal="center" vertical="center" wrapText="1"/>
      <protection/>
    </xf>
    <xf numFmtId="0" fontId="14" fillId="0" borderId="77" xfId="0" applyFont="1" applyFill="1" applyBorder="1" applyAlignment="1" applyProtection="1">
      <alignment horizontal="center" vertical="center" wrapText="1"/>
      <protection/>
    </xf>
    <xf numFmtId="0" fontId="14" fillId="0" borderId="68" xfId="0" applyFont="1" applyFill="1" applyBorder="1" applyAlignment="1" applyProtection="1">
      <alignment horizontal="center" vertical="center" wrapText="1"/>
      <protection/>
    </xf>
    <xf numFmtId="0" fontId="14" fillId="0" borderId="71" xfId="0" applyFont="1" applyFill="1" applyBorder="1" applyAlignment="1" applyProtection="1">
      <alignment horizontal="center" vertical="center" wrapText="1"/>
      <protection/>
    </xf>
    <xf numFmtId="0" fontId="14" fillId="0" borderId="79" xfId="0" applyFont="1" applyFill="1" applyBorder="1" applyAlignment="1" applyProtection="1">
      <alignment horizontal="center" vertical="center" wrapText="1"/>
      <protection/>
    </xf>
    <xf numFmtId="0" fontId="14" fillId="0" borderId="72" xfId="0" applyFont="1" applyFill="1" applyBorder="1" applyAlignment="1" applyProtection="1">
      <alignment horizontal="center" vertical="center" wrapText="1"/>
      <protection/>
    </xf>
    <xf numFmtId="0" fontId="6" fillId="35" borderId="95" xfId="0" applyFont="1" applyFill="1" applyBorder="1" applyAlignment="1" applyProtection="1">
      <alignment horizontal="center" vertical="top" textRotation="255" wrapText="1" indent="2"/>
      <protection/>
    </xf>
    <xf numFmtId="0" fontId="6" fillId="35" borderId="96" xfId="0" applyFont="1" applyFill="1" applyBorder="1" applyAlignment="1" applyProtection="1">
      <alignment horizontal="center" vertical="top" textRotation="255" wrapText="1" indent="2"/>
      <protection/>
    </xf>
    <xf numFmtId="0" fontId="6" fillId="35" borderId="95" xfId="0" applyFont="1" applyFill="1" applyBorder="1" applyAlignment="1" applyProtection="1">
      <alignment horizontal="center" vertical="center" shrinkToFit="1"/>
      <protection/>
    </xf>
    <xf numFmtId="0" fontId="6" fillId="35" borderId="97" xfId="0" applyFont="1" applyFill="1" applyBorder="1" applyAlignment="1" applyProtection="1">
      <alignment horizontal="center" vertical="center" shrinkToFit="1"/>
      <protection/>
    </xf>
    <xf numFmtId="0" fontId="6" fillId="35" borderId="96" xfId="0" applyFont="1" applyFill="1" applyBorder="1" applyAlignment="1" applyProtection="1">
      <alignment horizontal="center" vertical="center" shrinkToFit="1"/>
      <protection/>
    </xf>
    <xf numFmtId="0" fontId="6" fillId="35" borderId="96" xfId="0" applyFont="1" applyFill="1" applyBorder="1" applyAlignment="1">
      <alignment horizontal="center" vertical="center" shrinkToFit="1"/>
    </xf>
    <xf numFmtId="0" fontId="6" fillId="0" borderId="56" xfId="0" applyFont="1" applyFill="1" applyBorder="1" applyAlignment="1" applyProtection="1">
      <alignment horizontal="center" vertical="center" textRotation="255" wrapText="1"/>
      <protection/>
    </xf>
    <xf numFmtId="0" fontId="6" fillId="0" borderId="13" xfId="0" applyFont="1" applyFill="1" applyBorder="1" applyAlignment="1" applyProtection="1">
      <alignment horizontal="center" vertical="center" textRotation="255" wrapText="1"/>
      <protection/>
    </xf>
    <xf numFmtId="0" fontId="6" fillId="0" borderId="16" xfId="0" applyFont="1" applyFill="1" applyBorder="1" applyAlignment="1" applyProtection="1">
      <alignment horizontal="center" vertical="center" textRotation="255" wrapText="1"/>
      <protection/>
    </xf>
    <xf numFmtId="0" fontId="4" fillId="34" borderId="98" xfId="0" applyFont="1" applyFill="1" applyBorder="1" applyAlignment="1" applyProtection="1">
      <alignment vertical="center"/>
      <protection/>
    </xf>
    <xf numFmtId="0" fontId="4" fillId="34" borderId="99" xfId="0" applyFont="1" applyFill="1" applyBorder="1" applyAlignment="1" applyProtection="1">
      <alignment vertical="center"/>
      <protection/>
    </xf>
    <xf numFmtId="0" fontId="4" fillId="34" borderId="100" xfId="0" applyFont="1" applyFill="1" applyBorder="1" applyAlignment="1" applyProtection="1">
      <alignment vertical="center"/>
      <protection/>
    </xf>
    <xf numFmtId="0" fontId="4" fillId="33" borderId="23" xfId="0" applyNumberFormat="1" applyFont="1" applyFill="1" applyBorder="1" applyAlignment="1" applyProtection="1">
      <alignment vertical="center" wrapText="1"/>
      <protection locked="0"/>
    </xf>
    <xf numFmtId="0" fontId="4" fillId="33" borderId="24" xfId="0" applyNumberFormat="1" applyFont="1" applyFill="1" applyBorder="1" applyAlignment="1" applyProtection="1">
      <alignment vertical="center" wrapText="1"/>
      <protection locked="0"/>
    </xf>
    <xf numFmtId="0" fontId="4" fillId="33" borderId="11" xfId="0" applyNumberFormat="1" applyFont="1" applyFill="1" applyBorder="1" applyAlignment="1" applyProtection="1">
      <alignment vertical="center" wrapText="1"/>
      <protection locked="0"/>
    </xf>
    <xf numFmtId="177" fontId="4" fillId="33" borderId="16" xfId="0" applyNumberFormat="1" applyFont="1" applyFill="1" applyBorder="1" applyAlignment="1" applyProtection="1">
      <alignment vertical="center"/>
      <protection locked="0"/>
    </xf>
    <xf numFmtId="0" fontId="4" fillId="33" borderId="12" xfId="0" applyNumberFormat="1" applyFont="1" applyFill="1" applyBorder="1" applyAlignment="1" applyProtection="1">
      <alignment vertical="center" wrapText="1"/>
      <protection locked="0"/>
    </xf>
    <xf numFmtId="0" fontId="4" fillId="33" borderId="0" xfId="0" applyNumberFormat="1" applyFont="1" applyFill="1" applyBorder="1" applyAlignment="1" applyProtection="1">
      <alignment vertical="center" wrapText="1"/>
      <protection locked="0"/>
    </xf>
    <xf numFmtId="0" fontId="4" fillId="33" borderId="13" xfId="0" applyNumberFormat="1" applyFont="1" applyFill="1" applyBorder="1" applyAlignment="1" applyProtection="1">
      <alignment vertical="center" wrapText="1"/>
      <protection locked="0"/>
    </xf>
    <xf numFmtId="177" fontId="4" fillId="0" borderId="23" xfId="0" applyNumberFormat="1" applyFont="1" applyFill="1" applyBorder="1" applyAlignment="1" applyProtection="1">
      <alignment vertical="center"/>
      <protection locked="0"/>
    </xf>
    <xf numFmtId="177" fontId="4" fillId="0" borderId="11" xfId="0" applyNumberFormat="1" applyFont="1" applyFill="1" applyBorder="1" applyAlignment="1" applyProtection="1">
      <alignment vertical="center"/>
      <protection locked="0"/>
    </xf>
    <xf numFmtId="49" fontId="4" fillId="33" borderId="11" xfId="0" applyNumberFormat="1" applyFont="1" applyFill="1" applyBorder="1" applyAlignment="1" applyProtection="1">
      <alignment vertical="center"/>
      <protection locked="0"/>
    </xf>
    <xf numFmtId="177" fontId="4" fillId="33" borderId="26" xfId="0" applyNumberFormat="1" applyFont="1" applyFill="1" applyBorder="1" applyAlignment="1" applyProtection="1">
      <alignment vertical="center"/>
      <protection locked="0"/>
    </xf>
    <xf numFmtId="177" fontId="4" fillId="33" borderId="28" xfId="0" applyNumberFormat="1" applyFont="1" applyFill="1" applyBorder="1" applyAlignment="1" applyProtection="1">
      <alignment vertical="center"/>
      <protection locked="0"/>
    </xf>
    <xf numFmtId="177" fontId="4" fillId="33" borderId="19" xfId="0" applyNumberFormat="1" applyFont="1" applyFill="1" applyBorder="1" applyAlignment="1" applyProtection="1">
      <alignment vertical="center"/>
      <protection locked="0"/>
    </xf>
    <xf numFmtId="177" fontId="4" fillId="33" borderId="26" xfId="0" applyNumberFormat="1" applyFont="1" applyFill="1" applyBorder="1" applyAlignment="1" applyProtection="1">
      <alignment vertical="center" wrapText="1"/>
      <protection locked="0"/>
    </xf>
    <xf numFmtId="177" fontId="4" fillId="33" borderId="28" xfId="0" applyNumberFormat="1" applyFont="1" applyFill="1" applyBorder="1" applyAlignment="1" applyProtection="1">
      <alignment vertical="center" wrapText="1"/>
      <protection locked="0"/>
    </xf>
    <xf numFmtId="177" fontId="4" fillId="33" borderId="19" xfId="0" applyNumberFormat="1" applyFont="1" applyFill="1" applyBorder="1" applyAlignment="1" applyProtection="1">
      <alignment vertical="center" wrapText="1"/>
      <protection locked="0"/>
    </xf>
    <xf numFmtId="0" fontId="4" fillId="33" borderId="12" xfId="0" applyNumberFormat="1" applyFont="1" applyFill="1" applyBorder="1" applyAlignment="1" applyProtection="1">
      <alignment vertical="center"/>
      <protection locked="0"/>
    </xf>
    <xf numFmtId="0" fontId="4" fillId="33" borderId="0" xfId="0" applyNumberFormat="1" applyFont="1" applyFill="1" applyBorder="1" applyAlignment="1" applyProtection="1">
      <alignment vertical="center"/>
      <protection locked="0"/>
    </xf>
    <xf numFmtId="0" fontId="4" fillId="33" borderId="13" xfId="0" applyNumberFormat="1" applyFont="1" applyFill="1" applyBorder="1" applyAlignment="1" applyProtection="1">
      <alignment vertical="center"/>
      <protection locked="0"/>
    </xf>
    <xf numFmtId="0" fontId="4" fillId="34" borderId="27" xfId="0" applyFont="1" applyFill="1" applyBorder="1" applyAlignment="1" applyProtection="1">
      <alignment horizontal="left" vertical="center" wrapText="1"/>
      <protection/>
    </xf>
    <xf numFmtId="0" fontId="4" fillId="34" borderId="44" xfId="0" applyFont="1" applyFill="1" applyBorder="1" applyAlignment="1" applyProtection="1">
      <alignment horizontal="left" vertical="center" wrapText="1"/>
      <protection/>
    </xf>
    <xf numFmtId="0" fontId="4" fillId="34" borderId="45" xfId="0" applyFont="1" applyFill="1" applyBorder="1" applyAlignment="1" applyProtection="1">
      <alignment horizontal="left" vertical="center" wrapText="1"/>
      <protection/>
    </xf>
    <xf numFmtId="188" fontId="4" fillId="36" borderId="101" xfId="0" applyNumberFormat="1" applyFont="1" applyFill="1" applyBorder="1" applyAlignment="1" applyProtection="1">
      <alignment vertical="center"/>
      <protection hidden="1"/>
    </xf>
    <xf numFmtId="188" fontId="4" fillId="36" borderId="102" xfId="0" applyNumberFormat="1" applyFont="1" applyFill="1" applyBorder="1" applyAlignment="1" applyProtection="1">
      <alignment vertical="center"/>
      <protection hidden="1"/>
    </xf>
    <xf numFmtId="188" fontId="4" fillId="36" borderId="103" xfId="0" applyNumberFormat="1" applyFont="1" applyFill="1" applyBorder="1" applyAlignment="1" applyProtection="1">
      <alignment vertical="center"/>
      <protection hidden="1"/>
    </xf>
    <xf numFmtId="0" fontId="4" fillId="34" borderId="54" xfId="0" applyFont="1" applyFill="1" applyBorder="1" applyAlignment="1" applyProtection="1">
      <alignment vertical="center" wrapText="1"/>
      <protection/>
    </xf>
    <xf numFmtId="0" fontId="4" fillId="34" borderId="76" xfId="0" applyFont="1" applyFill="1" applyBorder="1" applyAlignment="1" applyProtection="1">
      <alignment vertical="center" wrapText="1"/>
      <protection/>
    </xf>
    <xf numFmtId="0" fontId="4" fillId="34" borderId="56" xfId="0" applyFont="1" applyFill="1" applyBorder="1" applyAlignment="1" applyProtection="1">
      <alignment vertical="center" wrapText="1"/>
      <protection/>
    </xf>
    <xf numFmtId="177" fontId="4" fillId="33" borderId="23" xfId="0" applyNumberFormat="1" applyFont="1" applyFill="1" applyBorder="1" applyAlignment="1" applyProtection="1">
      <alignment vertical="center" wrapText="1"/>
      <protection locked="0"/>
    </xf>
    <xf numFmtId="177" fontId="4" fillId="33" borderId="24" xfId="0" applyNumberFormat="1" applyFont="1" applyFill="1" applyBorder="1" applyAlignment="1" applyProtection="1">
      <alignment vertical="center" wrapText="1"/>
      <protection locked="0"/>
    </xf>
    <xf numFmtId="177" fontId="4" fillId="33" borderId="11" xfId="0" applyNumberFormat="1" applyFont="1" applyFill="1" applyBorder="1" applyAlignment="1" applyProtection="1">
      <alignment vertical="center" wrapText="1"/>
      <protection locked="0"/>
    </xf>
    <xf numFmtId="0" fontId="4" fillId="34" borderId="51" xfId="0" applyFont="1" applyFill="1" applyBorder="1" applyAlignment="1" applyProtection="1">
      <alignment horizontal="left" vertical="center" wrapText="1"/>
      <protection/>
    </xf>
    <xf numFmtId="0" fontId="4" fillId="34" borderId="33" xfId="0" applyFont="1" applyFill="1" applyBorder="1" applyAlignment="1" applyProtection="1">
      <alignment horizontal="left" vertical="center" wrapText="1"/>
      <protection/>
    </xf>
    <xf numFmtId="0" fontId="4" fillId="34" borderId="50" xfId="0" applyFont="1" applyFill="1" applyBorder="1" applyAlignment="1" applyProtection="1">
      <alignment horizontal="left" vertical="center" wrapText="1"/>
      <protection/>
    </xf>
    <xf numFmtId="188" fontId="4" fillId="36" borderId="23" xfId="0" applyNumberFormat="1" applyFont="1" applyFill="1" applyBorder="1" applyAlignment="1" applyProtection="1">
      <alignment vertical="center"/>
      <protection hidden="1"/>
    </xf>
    <xf numFmtId="188" fontId="4" fillId="36" borderId="24" xfId="0" applyNumberFormat="1" applyFont="1" applyFill="1" applyBorder="1" applyAlignment="1" applyProtection="1">
      <alignment vertical="center"/>
      <protection hidden="1"/>
    </xf>
    <xf numFmtId="188" fontId="4" fillId="36" borderId="11" xfId="0" applyNumberFormat="1" applyFont="1" applyFill="1" applyBorder="1" applyAlignment="1" applyProtection="1">
      <alignment vertical="center"/>
      <protection hidden="1"/>
    </xf>
    <xf numFmtId="0" fontId="4" fillId="34" borderId="60" xfId="0" applyFont="1" applyFill="1" applyBorder="1" applyAlignment="1" applyProtection="1">
      <alignment horizontal="left" vertical="center" shrinkToFit="1"/>
      <protection/>
    </xf>
    <xf numFmtId="0" fontId="4" fillId="34" borderId="55" xfId="0" applyFont="1" applyFill="1" applyBorder="1" applyAlignment="1" applyProtection="1">
      <alignment horizontal="left" vertical="center" shrinkToFit="1"/>
      <protection/>
    </xf>
    <xf numFmtId="177" fontId="4" fillId="36" borderId="26" xfId="0" applyNumberFormat="1" applyFont="1" applyFill="1" applyBorder="1" applyAlignment="1" applyProtection="1">
      <alignment vertical="center"/>
      <protection hidden="1"/>
    </xf>
    <xf numFmtId="177" fontId="4" fillId="36" borderId="28" xfId="0" applyNumberFormat="1" applyFont="1" applyFill="1" applyBorder="1" applyAlignment="1" applyProtection="1">
      <alignment vertical="center"/>
      <protection hidden="1"/>
    </xf>
    <xf numFmtId="177" fontId="4" fillId="36" borderId="19" xfId="0" applyNumberFormat="1" applyFont="1" applyFill="1" applyBorder="1" applyAlignment="1" applyProtection="1">
      <alignment vertical="center"/>
      <protection hidden="1"/>
    </xf>
    <xf numFmtId="0" fontId="4" fillId="0" borderId="12" xfId="0" applyFont="1" applyFill="1" applyBorder="1" applyAlignment="1" applyProtection="1">
      <alignment horizontal="left" vertical="center"/>
      <protection/>
    </xf>
    <xf numFmtId="0" fontId="4" fillId="0" borderId="0" xfId="0" applyFont="1" applyFill="1" applyBorder="1" applyAlignment="1" applyProtection="1">
      <alignment horizontal="left" vertical="center"/>
      <protection/>
    </xf>
    <xf numFmtId="0" fontId="4" fillId="0" borderId="13" xfId="0" applyFont="1" applyFill="1" applyBorder="1" applyAlignment="1" applyProtection="1">
      <alignment horizontal="left" vertical="center"/>
      <protection/>
    </xf>
    <xf numFmtId="177" fontId="4" fillId="34" borderId="51" xfId="0" applyNumberFormat="1" applyFont="1" applyFill="1" applyBorder="1" applyAlignment="1" applyProtection="1">
      <alignment horizontal="left" vertical="center"/>
      <protection hidden="1"/>
    </xf>
    <xf numFmtId="177" fontId="4" fillId="34" borderId="33" xfId="0" applyNumberFormat="1" applyFont="1" applyFill="1" applyBorder="1" applyAlignment="1" applyProtection="1">
      <alignment horizontal="left" vertical="center"/>
      <protection hidden="1"/>
    </xf>
    <xf numFmtId="177" fontId="4" fillId="34" borderId="50" xfId="0" applyNumberFormat="1" applyFont="1" applyFill="1" applyBorder="1" applyAlignment="1" applyProtection="1">
      <alignment horizontal="left" vertical="center"/>
      <protection hidden="1"/>
    </xf>
    <xf numFmtId="0" fontId="4" fillId="34" borderId="51" xfId="0" applyNumberFormat="1" applyFont="1" applyFill="1" applyBorder="1" applyAlignment="1" applyProtection="1">
      <alignment horizontal="left" vertical="center" shrinkToFit="1"/>
      <protection/>
    </xf>
    <xf numFmtId="0" fontId="4" fillId="34" borderId="47" xfId="0" applyNumberFormat="1" applyFont="1" applyFill="1" applyBorder="1" applyAlignment="1" applyProtection="1">
      <alignment horizontal="left" vertical="center" shrinkToFit="1"/>
      <protection/>
    </xf>
    <xf numFmtId="0" fontId="4" fillId="0" borderId="67" xfId="0" applyFont="1" applyFill="1" applyBorder="1" applyAlignment="1" applyProtection="1">
      <alignment horizontal="center" vertical="center"/>
      <protection/>
    </xf>
    <xf numFmtId="0" fontId="4" fillId="0" borderId="77" xfId="0" applyFont="1" applyFill="1" applyBorder="1" applyAlignment="1" applyProtection="1">
      <alignment horizontal="center" vertical="center"/>
      <protection/>
    </xf>
    <xf numFmtId="0" fontId="4" fillId="0" borderId="68" xfId="0" applyFont="1" applyFill="1" applyBorder="1" applyAlignment="1" applyProtection="1">
      <alignment horizontal="center" vertical="center"/>
      <protection/>
    </xf>
    <xf numFmtId="0" fontId="4" fillId="0" borderId="69" xfId="0" applyFont="1" applyFill="1" applyBorder="1" applyAlignment="1" applyProtection="1">
      <alignment horizontal="center" vertical="center"/>
      <protection/>
    </xf>
    <xf numFmtId="0" fontId="4" fillId="0" borderId="78" xfId="0" applyFont="1" applyFill="1" applyBorder="1" applyAlignment="1" applyProtection="1">
      <alignment horizontal="center" vertical="center"/>
      <protection/>
    </xf>
    <xf numFmtId="0" fontId="4" fillId="0" borderId="70" xfId="0" applyFont="1" applyFill="1" applyBorder="1" applyAlignment="1" applyProtection="1">
      <alignment horizontal="center" vertical="center"/>
      <protection/>
    </xf>
    <xf numFmtId="0" fontId="4" fillId="0" borderId="104" xfId="0" applyFont="1" applyFill="1" applyBorder="1" applyAlignment="1" applyProtection="1">
      <alignment horizontal="center" vertical="center"/>
      <protection/>
    </xf>
    <xf numFmtId="0" fontId="4" fillId="0" borderId="105" xfId="0" applyFont="1" applyFill="1" applyBorder="1" applyAlignment="1" applyProtection="1">
      <alignment horizontal="center" vertical="center"/>
      <protection/>
    </xf>
    <xf numFmtId="0" fontId="4" fillId="0" borderId="106" xfId="0" applyFont="1" applyFill="1" applyBorder="1" applyAlignment="1" applyProtection="1">
      <alignment horizontal="center" vertical="center"/>
      <protection/>
    </xf>
    <xf numFmtId="0" fontId="4" fillId="34" borderId="32" xfId="0" applyNumberFormat="1" applyFont="1" applyFill="1" applyBorder="1" applyAlignment="1" applyProtection="1">
      <alignment horizontal="center" vertical="center" wrapText="1"/>
      <protection/>
    </xf>
    <xf numFmtId="0" fontId="4" fillId="34" borderId="107" xfId="0" applyNumberFormat="1" applyFont="1" applyFill="1" applyBorder="1" applyAlignment="1" applyProtection="1">
      <alignment horizontal="center" vertical="center" wrapText="1"/>
      <protection/>
    </xf>
    <xf numFmtId="0" fontId="4" fillId="34" borderId="12" xfId="0" applyNumberFormat="1" applyFont="1" applyFill="1" applyBorder="1" applyAlignment="1" applyProtection="1">
      <alignment horizontal="left" vertical="center" wrapText="1"/>
      <protection/>
    </xf>
    <xf numFmtId="0" fontId="4" fillId="34" borderId="108" xfId="0" applyNumberFormat="1" applyFont="1" applyFill="1" applyBorder="1" applyAlignment="1" applyProtection="1">
      <alignment horizontal="left" vertical="center" wrapText="1"/>
      <protection/>
    </xf>
    <xf numFmtId="0" fontId="4" fillId="34" borderId="51" xfId="0" applyNumberFormat="1" applyFont="1" applyFill="1" applyBorder="1" applyAlignment="1" applyProtection="1">
      <alignment vertical="center"/>
      <protection/>
    </xf>
    <xf numFmtId="0" fontId="4" fillId="34" borderId="33" xfId="0" applyNumberFormat="1" applyFont="1" applyFill="1" applyBorder="1" applyAlignment="1" applyProtection="1">
      <alignment vertical="center"/>
      <protection/>
    </xf>
    <xf numFmtId="0" fontId="4" fillId="34" borderId="50" xfId="0" applyNumberFormat="1" applyFont="1" applyFill="1" applyBorder="1" applyAlignment="1" applyProtection="1">
      <alignment vertical="center"/>
      <protection/>
    </xf>
    <xf numFmtId="0" fontId="4" fillId="36" borderId="26" xfId="0" applyNumberFormat="1" applyFont="1" applyFill="1" applyBorder="1" applyAlignment="1" applyProtection="1">
      <alignment horizontal="left" vertical="center" wrapText="1"/>
      <protection locked="0"/>
    </xf>
    <xf numFmtId="0" fontId="4" fillId="36" borderId="28" xfId="0" applyNumberFormat="1" applyFont="1" applyFill="1" applyBorder="1" applyAlignment="1" applyProtection="1">
      <alignment horizontal="left" vertical="center" wrapText="1"/>
      <protection locked="0"/>
    </xf>
    <xf numFmtId="0" fontId="0" fillId="36" borderId="19" xfId="0" applyFill="1" applyBorder="1" applyAlignment="1" applyProtection="1">
      <alignment horizontal="left" vertical="center"/>
      <protection locked="0"/>
    </xf>
    <xf numFmtId="0" fontId="4" fillId="34" borderId="51" xfId="0" applyNumberFormat="1" applyFont="1" applyFill="1" applyBorder="1" applyAlignment="1" applyProtection="1">
      <alignment horizontal="left" vertical="center" wrapText="1"/>
      <protection/>
    </xf>
    <xf numFmtId="0" fontId="4" fillId="34" borderId="47" xfId="0" applyNumberFormat="1" applyFont="1" applyFill="1" applyBorder="1" applyAlignment="1" applyProtection="1">
      <alignment horizontal="left" vertical="center" wrapText="1"/>
      <protection/>
    </xf>
    <xf numFmtId="177" fontId="4" fillId="33" borderId="12" xfId="0" applyNumberFormat="1" applyFont="1" applyFill="1" applyBorder="1" applyAlignment="1" applyProtection="1">
      <alignment horizontal="left" vertical="center" wrapText="1"/>
      <protection locked="0"/>
    </xf>
    <xf numFmtId="177" fontId="4" fillId="33" borderId="108" xfId="0" applyNumberFormat="1" applyFont="1" applyFill="1" applyBorder="1" applyAlignment="1" applyProtection="1">
      <alignment horizontal="left" vertical="center" wrapText="1"/>
      <protection locked="0"/>
    </xf>
    <xf numFmtId="177" fontId="4" fillId="33" borderId="23" xfId="0" applyNumberFormat="1" applyFont="1" applyFill="1" applyBorder="1" applyAlignment="1" applyProtection="1">
      <alignment horizontal="left" vertical="center" wrapText="1"/>
      <protection locked="0"/>
    </xf>
    <xf numFmtId="177" fontId="4" fillId="33" borderId="53" xfId="0" applyNumberFormat="1" applyFont="1" applyFill="1" applyBorder="1" applyAlignment="1" applyProtection="1">
      <alignment horizontal="left" vertical="center" wrapText="1"/>
      <protection locked="0"/>
    </xf>
    <xf numFmtId="177" fontId="4" fillId="33" borderId="21" xfId="0" applyNumberFormat="1" applyFont="1" applyFill="1" applyBorder="1" applyAlignment="1" applyProtection="1">
      <alignment horizontal="left" vertical="center"/>
      <protection locked="0"/>
    </xf>
    <xf numFmtId="177" fontId="4" fillId="33" borderId="25" xfId="0" applyNumberFormat="1" applyFont="1" applyFill="1" applyBorder="1" applyAlignment="1" applyProtection="1">
      <alignment horizontal="left" vertical="center"/>
      <protection locked="0"/>
    </xf>
    <xf numFmtId="0" fontId="4" fillId="34" borderId="51" xfId="0" applyNumberFormat="1" applyFont="1" applyFill="1" applyBorder="1" applyAlignment="1" applyProtection="1">
      <alignment horizontal="left" vertical="center"/>
      <protection/>
    </xf>
    <xf numFmtId="0" fontId="4" fillId="34" borderId="33" xfId="0" applyNumberFormat="1" applyFont="1" applyFill="1" applyBorder="1" applyAlignment="1" applyProtection="1">
      <alignment horizontal="left" vertical="center"/>
      <protection/>
    </xf>
    <xf numFmtId="0" fontId="4" fillId="34" borderId="50" xfId="0" applyNumberFormat="1" applyFont="1" applyFill="1" applyBorder="1" applyAlignment="1" applyProtection="1">
      <alignment horizontal="left" vertical="center"/>
      <protection/>
    </xf>
    <xf numFmtId="177" fontId="4" fillId="33" borderId="13" xfId="0" applyNumberFormat="1" applyFont="1" applyFill="1" applyBorder="1" applyAlignment="1" applyProtection="1">
      <alignment horizontal="left" vertical="center"/>
      <protection locked="0"/>
    </xf>
    <xf numFmtId="177" fontId="4" fillId="33" borderId="11" xfId="0" applyNumberFormat="1" applyFont="1" applyFill="1" applyBorder="1" applyAlignment="1" applyProtection="1">
      <alignment horizontal="left" vertical="center"/>
      <protection locked="0"/>
    </xf>
    <xf numFmtId="0" fontId="4" fillId="34" borderId="32" xfId="0" applyNumberFormat="1" applyFont="1" applyFill="1" applyBorder="1" applyAlignment="1" applyProtection="1">
      <alignment vertical="center"/>
      <protection/>
    </xf>
    <xf numFmtId="0" fontId="4" fillId="34" borderId="30" xfId="0" applyNumberFormat="1" applyFont="1" applyFill="1" applyBorder="1" applyAlignment="1" applyProtection="1">
      <alignment vertical="center"/>
      <protection/>
    </xf>
    <xf numFmtId="0" fontId="4" fillId="34" borderId="31" xfId="0" applyNumberFormat="1" applyFont="1" applyFill="1" applyBorder="1" applyAlignment="1" applyProtection="1">
      <alignment vertical="center"/>
      <protection/>
    </xf>
    <xf numFmtId="0" fontId="4" fillId="0" borderId="95" xfId="0" applyFont="1" applyFill="1" applyBorder="1" applyAlignment="1" applyProtection="1">
      <alignment horizontal="center" vertical="center"/>
      <protection/>
    </xf>
    <xf numFmtId="0" fontId="4" fillId="0" borderId="97" xfId="0" applyFont="1" applyFill="1" applyBorder="1" applyAlignment="1" applyProtection="1">
      <alignment horizontal="center" vertical="center"/>
      <protection/>
    </xf>
    <xf numFmtId="0" fontId="4" fillId="0" borderId="96" xfId="0" applyFont="1" applyFill="1" applyBorder="1" applyAlignment="1" applyProtection="1">
      <alignment horizontal="center" vertical="center"/>
      <protection/>
    </xf>
    <xf numFmtId="0" fontId="6" fillId="35" borderId="56" xfId="0" applyFont="1" applyFill="1" applyBorder="1" applyAlignment="1" applyProtection="1">
      <alignment horizontal="center" vertical="center" shrinkToFit="1"/>
      <protection/>
    </xf>
    <xf numFmtId="0" fontId="6" fillId="35" borderId="76" xfId="0" applyFont="1" applyFill="1" applyBorder="1" applyAlignment="1" applyProtection="1">
      <alignment horizontal="center" vertical="center" shrinkToFit="1"/>
      <protection/>
    </xf>
    <xf numFmtId="0" fontId="6" fillId="0" borderId="54" xfId="0" applyFont="1" applyFill="1" applyBorder="1" applyAlignment="1" applyProtection="1">
      <alignment horizontal="center" vertical="center" textRotation="255" wrapText="1"/>
      <protection/>
    </xf>
    <xf numFmtId="0" fontId="6" fillId="0" borderId="12" xfId="0" applyFont="1" applyFill="1" applyBorder="1" applyAlignment="1" applyProtection="1">
      <alignment horizontal="center" vertical="center" textRotation="255" wrapText="1"/>
      <protection/>
    </xf>
    <xf numFmtId="0" fontId="4" fillId="34" borderId="76" xfId="0" applyFont="1" applyFill="1" applyBorder="1" applyAlignment="1" applyProtection="1">
      <alignment horizontal="left" vertical="center" shrinkToFit="1"/>
      <protection/>
    </xf>
    <xf numFmtId="0" fontId="4" fillId="34" borderId="56" xfId="0" applyFont="1" applyFill="1" applyBorder="1" applyAlignment="1" applyProtection="1">
      <alignment horizontal="left" vertical="center" shrinkToFit="1"/>
      <protection/>
    </xf>
    <xf numFmtId="0" fontId="4" fillId="0" borderId="23" xfId="0" applyFont="1" applyFill="1" applyBorder="1" applyAlignment="1" applyProtection="1">
      <alignment horizontal="left" vertical="center" wrapText="1"/>
      <protection/>
    </xf>
    <xf numFmtId="0" fontId="4" fillId="0" borderId="24" xfId="0" applyFont="1" applyFill="1" applyBorder="1" applyAlignment="1" applyProtection="1">
      <alignment horizontal="left" vertical="center" wrapText="1"/>
      <protection/>
    </xf>
    <xf numFmtId="0" fontId="4" fillId="0" borderId="11" xfId="0" applyFont="1" applyFill="1" applyBorder="1" applyAlignment="1" applyProtection="1">
      <alignment horizontal="left" vertical="center" wrapText="1"/>
      <protection/>
    </xf>
    <xf numFmtId="0" fontId="4" fillId="34" borderId="102" xfId="0" applyNumberFormat="1" applyFont="1" applyFill="1" applyBorder="1" applyAlignment="1" applyProtection="1">
      <alignment horizontal="left" vertical="center"/>
      <protection/>
    </xf>
    <xf numFmtId="0" fontId="4" fillId="34" borderId="103" xfId="0" applyNumberFormat="1" applyFont="1" applyFill="1" applyBorder="1" applyAlignment="1" applyProtection="1">
      <alignment horizontal="left" vertical="center"/>
      <protection/>
    </xf>
    <xf numFmtId="0" fontId="4" fillId="0" borderId="12" xfId="0" applyFont="1" applyBorder="1" applyAlignment="1" applyProtection="1">
      <alignment horizontal="left" vertical="center"/>
      <protection locked="0"/>
    </xf>
    <xf numFmtId="0" fontId="4" fillId="0" borderId="0" xfId="0" applyFont="1" applyBorder="1" applyAlignment="1" applyProtection="1">
      <alignment horizontal="left" vertical="center"/>
      <protection locked="0"/>
    </xf>
    <xf numFmtId="0" fontId="4" fillId="0" borderId="13" xfId="0" applyFont="1" applyBorder="1" applyAlignment="1" applyProtection="1">
      <alignment horizontal="left" vertical="center"/>
      <protection locked="0"/>
    </xf>
    <xf numFmtId="0" fontId="0" fillId="0" borderId="0" xfId="0" applyFont="1" applyAlignment="1" applyProtection="1">
      <alignment vertical="center"/>
      <protection/>
    </xf>
    <xf numFmtId="0" fontId="9" fillId="34" borderId="35" xfId="0" applyFont="1" applyFill="1" applyBorder="1" applyAlignment="1" applyProtection="1">
      <alignment vertical="center" shrinkToFit="1"/>
      <protection/>
    </xf>
    <xf numFmtId="0" fontId="0" fillId="0" borderId="0" xfId="0" applyFont="1" applyFill="1" applyAlignment="1">
      <alignment wrapText="1" shrinkToFit="1"/>
    </xf>
    <xf numFmtId="0" fontId="0" fillId="0" borderId="0" xfId="0" applyFont="1" applyFill="1" applyBorder="1" applyAlignment="1">
      <alignment/>
    </xf>
    <xf numFmtId="0" fontId="0" fillId="0" borderId="0" xfId="0" applyFont="1" applyAlignment="1">
      <alignment vertical="center"/>
    </xf>
    <xf numFmtId="0" fontId="0" fillId="0" borderId="0" xfId="0" applyFont="1" applyFill="1" applyBorder="1" applyAlignment="1" applyProtection="1">
      <alignment vertical="center"/>
      <protection locked="0"/>
    </xf>
    <xf numFmtId="0" fontId="2" fillId="0" borderId="0" xfId="0" applyFont="1" applyFill="1" applyBorder="1" applyAlignment="1">
      <alignment horizontal="left" vertical="center"/>
    </xf>
    <xf numFmtId="0" fontId="9" fillId="0" borderId="0" xfId="0" applyFont="1" applyBorder="1" applyAlignment="1" applyProtection="1">
      <alignment horizontal="left" vertical="center"/>
      <protection/>
    </xf>
    <xf numFmtId="0" fontId="4" fillId="34" borderId="54" xfId="0" applyFont="1" applyFill="1" applyBorder="1" applyAlignment="1" applyProtection="1">
      <alignment horizontal="left" vertical="center" shrinkToFit="1"/>
      <protection/>
    </xf>
    <xf numFmtId="0" fontId="4" fillId="34" borderId="101" xfId="0" applyNumberFormat="1" applyFont="1" applyFill="1" applyBorder="1" applyAlignment="1" applyProtection="1">
      <alignment horizontal="left" vertical="center"/>
      <protection/>
    </xf>
    <xf numFmtId="0" fontId="4" fillId="34" borderId="32" xfId="0" applyFont="1" applyFill="1" applyBorder="1" applyAlignment="1" applyProtection="1">
      <alignment vertical="center"/>
      <protection/>
    </xf>
    <xf numFmtId="0" fontId="0" fillId="36" borderId="19" xfId="0" applyFont="1" applyFill="1" applyBorder="1" applyAlignment="1" applyProtection="1">
      <alignment horizontal="left" vertical="center"/>
      <protection locked="0"/>
    </xf>
    <xf numFmtId="0" fontId="4" fillId="34" borderId="35" xfId="0" applyFont="1" applyFill="1" applyBorder="1" applyAlignment="1" applyProtection="1">
      <alignment horizontal="left" vertical="center" shrinkToFit="1"/>
      <protection/>
    </xf>
    <xf numFmtId="0" fontId="0" fillId="0" borderId="13" xfId="0" applyFont="1" applyBorder="1" applyAlignment="1">
      <alignment vertical="center" wrapText="1"/>
    </xf>
    <xf numFmtId="0" fontId="0" fillId="0" borderId="13" xfId="0" applyFont="1" applyBorder="1" applyAlignment="1" applyProtection="1">
      <alignment vertical="center"/>
      <protection locked="0"/>
    </xf>
    <xf numFmtId="0" fontId="0" fillId="0" borderId="16" xfId="0" applyFont="1" applyBorder="1" applyAlignment="1">
      <alignment vertical="center"/>
    </xf>
    <xf numFmtId="0" fontId="0" fillId="0" borderId="13" xfId="0" applyFont="1" applyBorder="1" applyAlignment="1" applyProtection="1">
      <alignment vertical="center" wrapText="1"/>
      <protection locked="0"/>
    </xf>
    <xf numFmtId="0" fontId="0" fillId="0" borderId="16" xfId="0" applyFont="1" applyBorder="1" applyAlignment="1" applyProtection="1">
      <alignment vertical="center"/>
      <protection locked="0"/>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3"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1571625</xdr:colOff>
      <xdr:row>34</xdr:row>
      <xdr:rowOff>38100</xdr:rowOff>
    </xdr:from>
    <xdr:to>
      <xdr:col>3</xdr:col>
      <xdr:colOff>1571625</xdr:colOff>
      <xdr:row>35</xdr:row>
      <xdr:rowOff>0</xdr:rowOff>
    </xdr:to>
    <xdr:sp>
      <xdr:nvSpPr>
        <xdr:cNvPr id="1" name="Text Box 86"/>
        <xdr:cNvSpPr txBox="1">
          <a:spLocks noChangeArrowheads="1"/>
        </xdr:cNvSpPr>
      </xdr:nvSpPr>
      <xdr:spPr>
        <a:xfrm>
          <a:off x="2400300" y="7296150"/>
          <a:ext cx="0" cy="171450"/>
        </a:xfrm>
        <a:prstGeom prst="rect">
          <a:avLst/>
        </a:prstGeom>
        <a:noFill/>
        <a:ln w="9525" cmpd="sng">
          <a:noFill/>
        </a:ln>
      </xdr:spPr>
      <xdr:txBody>
        <a:bodyPr vertOverflow="clip" wrap="square" lIns="0" tIns="18288" rIns="27432" bIns="0"/>
        <a:p>
          <a:pPr algn="r">
            <a:defRPr/>
          </a:pPr>
          <a:r>
            <a:rPr lang="en-US" cap="none" sz="900" b="0" i="0" u="none" baseline="0">
              <a:solidFill>
                <a:srgbClr val="000000"/>
              </a:solidFill>
            </a:rPr>
            <a:t>（説明）</a:t>
          </a:r>
        </a:p>
      </xdr:txBody>
    </xdr:sp>
    <xdr:clientData/>
  </xdr:twoCellAnchor>
  <xdr:twoCellAnchor>
    <xdr:from>
      <xdr:col>3</xdr:col>
      <xdr:colOff>1571625</xdr:colOff>
      <xdr:row>35</xdr:row>
      <xdr:rowOff>38100</xdr:rowOff>
    </xdr:from>
    <xdr:to>
      <xdr:col>3</xdr:col>
      <xdr:colOff>1571625</xdr:colOff>
      <xdr:row>36</xdr:row>
      <xdr:rowOff>0</xdr:rowOff>
    </xdr:to>
    <xdr:sp>
      <xdr:nvSpPr>
        <xdr:cNvPr id="2" name="Text Box 87"/>
        <xdr:cNvSpPr txBox="1">
          <a:spLocks noChangeArrowheads="1"/>
        </xdr:cNvSpPr>
      </xdr:nvSpPr>
      <xdr:spPr>
        <a:xfrm>
          <a:off x="2400300" y="7505700"/>
          <a:ext cx="0" cy="171450"/>
        </a:xfrm>
        <a:prstGeom prst="rect">
          <a:avLst/>
        </a:prstGeom>
        <a:noFill/>
        <a:ln w="9525" cmpd="sng">
          <a:noFill/>
        </a:ln>
      </xdr:spPr>
      <xdr:txBody>
        <a:bodyPr vertOverflow="clip" wrap="square" lIns="0" tIns="18288" rIns="27432" bIns="0"/>
        <a:p>
          <a:pPr algn="r">
            <a:defRPr/>
          </a:pPr>
          <a:r>
            <a:rPr lang="en-US" cap="none" sz="900" b="0" i="0" u="none" baseline="0">
              <a:solidFill>
                <a:srgbClr val="000000"/>
              </a:solidFill>
            </a:rPr>
            <a:t>（説明）</a:t>
          </a:r>
        </a:p>
      </xdr:txBody>
    </xdr:sp>
    <xdr:clientData/>
  </xdr:twoCellAnchor>
  <xdr:twoCellAnchor>
    <xdr:from>
      <xdr:col>3</xdr:col>
      <xdr:colOff>1571625</xdr:colOff>
      <xdr:row>36</xdr:row>
      <xdr:rowOff>38100</xdr:rowOff>
    </xdr:from>
    <xdr:to>
      <xdr:col>3</xdr:col>
      <xdr:colOff>1571625</xdr:colOff>
      <xdr:row>37</xdr:row>
      <xdr:rowOff>0</xdr:rowOff>
    </xdr:to>
    <xdr:sp>
      <xdr:nvSpPr>
        <xdr:cNvPr id="3" name="Text Box 88"/>
        <xdr:cNvSpPr txBox="1">
          <a:spLocks noChangeArrowheads="1"/>
        </xdr:cNvSpPr>
      </xdr:nvSpPr>
      <xdr:spPr>
        <a:xfrm>
          <a:off x="2400300" y="7715250"/>
          <a:ext cx="0" cy="171450"/>
        </a:xfrm>
        <a:prstGeom prst="rect">
          <a:avLst/>
        </a:prstGeom>
        <a:noFill/>
        <a:ln w="9525" cmpd="sng">
          <a:noFill/>
        </a:ln>
      </xdr:spPr>
      <xdr:txBody>
        <a:bodyPr vertOverflow="clip" wrap="square" lIns="0" tIns="18288" rIns="27432" bIns="0"/>
        <a:p>
          <a:pPr algn="r">
            <a:defRPr/>
          </a:pPr>
          <a:r>
            <a:rPr lang="en-US" cap="none" sz="900" b="0" i="0" u="none" baseline="0">
              <a:solidFill>
                <a:srgbClr val="000000"/>
              </a:solidFill>
            </a:rPr>
            <a:t>（説明）</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447675</xdr:colOff>
      <xdr:row>0</xdr:row>
      <xdr:rowOff>28575</xdr:rowOff>
    </xdr:from>
    <xdr:to>
      <xdr:col>8</xdr:col>
      <xdr:colOff>1419225</xdr:colOff>
      <xdr:row>0</xdr:row>
      <xdr:rowOff>228600</xdr:rowOff>
    </xdr:to>
    <xdr:sp>
      <xdr:nvSpPr>
        <xdr:cNvPr id="1" name="正方形/長方形 1"/>
        <xdr:cNvSpPr>
          <a:spLocks/>
        </xdr:cNvSpPr>
      </xdr:nvSpPr>
      <xdr:spPr>
        <a:xfrm>
          <a:off x="7620000" y="28575"/>
          <a:ext cx="971550" cy="200025"/>
        </a:xfrm>
        <a:prstGeom prst="rect">
          <a:avLst/>
        </a:prstGeom>
        <a:solidFill>
          <a:srgbClr val="FFFFFF"/>
        </a:solidFill>
        <a:ln w="28575" cmpd="sng">
          <a:solidFill>
            <a:srgbClr val="FF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記入例</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1571625</xdr:colOff>
      <xdr:row>34</xdr:row>
      <xdr:rowOff>38100</xdr:rowOff>
    </xdr:from>
    <xdr:to>
      <xdr:col>3</xdr:col>
      <xdr:colOff>1571625</xdr:colOff>
      <xdr:row>35</xdr:row>
      <xdr:rowOff>0</xdr:rowOff>
    </xdr:to>
    <xdr:sp>
      <xdr:nvSpPr>
        <xdr:cNvPr id="1" name="Text Box 86"/>
        <xdr:cNvSpPr txBox="1">
          <a:spLocks noChangeArrowheads="1"/>
        </xdr:cNvSpPr>
      </xdr:nvSpPr>
      <xdr:spPr>
        <a:xfrm>
          <a:off x="2400300" y="7296150"/>
          <a:ext cx="0" cy="171450"/>
        </a:xfrm>
        <a:prstGeom prst="rect">
          <a:avLst/>
        </a:prstGeom>
        <a:noFill/>
        <a:ln w="9525" cmpd="sng">
          <a:noFill/>
        </a:ln>
      </xdr:spPr>
      <xdr:txBody>
        <a:bodyPr vertOverflow="clip" wrap="square" lIns="0" tIns="18288" rIns="27432" bIns="0"/>
        <a:p>
          <a:pPr algn="r">
            <a:defRPr/>
          </a:pPr>
          <a:r>
            <a:rPr lang="en-US" cap="none" sz="900" b="0" i="0" u="none" baseline="0">
              <a:solidFill>
                <a:srgbClr val="000000"/>
              </a:solidFill>
            </a:rPr>
            <a:t>（説明）</a:t>
          </a:r>
        </a:p>
      </xdr:txBody>
    </xdr:sp>
    <xdr:clientData/>
  </xdr:twoCellAnchor>
  <xdr:twoCellAnchor>
    <xdr:from>
      <xdr:col>3</xdr:col>
      <xdr:colOff>1571625</xdr:colOff>
      <xdr:row>35</xdr:row>
      <xdr:rowOff>38100</xdr:rowOff>
    </xdr:from>
    <xdr:to>
      <xdr:col>3</xdr:col>
      <xdr:colOff>1571625</xdr:colOff>
      <xdr:row>36</xdr:row>
      <xdr:rowOff>0</xdr:rowOff>
    </xdr:to>
    <xdr:sp>
      <xdr:nvSpPr>
        <xdr:cNvPr id="2" name="Text Box 87"/>
        <xdr:cNvSpPr txBox="1">
          <a:spLocks noChangeArrowheads="1"/>
        </xdr:cNvSpPr>
      </xdr:nvSpPr>
      <xdr:spPr>
        <a:xfrm>
          <a:off x="2400300" y="7505700"/>
          <a:ext cx="0" cy="171450"/>
        </a:xfrm>
        <a:prstGeom prst="rect">
          <a:avLst/>
        </a:prstGeom>
        <a:noFill/>
        <a:ln w="9525" cmpd="sng">
          <a:noFill/>
        </a:ln>
      </xdr:spPr>
      <xdr:txBody>
        <a:bodyPr vertOverflow="clip" wrap="square" lIns="0" tIns="18288" rIns="27432" bIns="0"/>
        <a:p>
          <a:pPr algn="r">
            <a:defRPr/>
          </a:pPr>
          <a:r>
            <a:rPr lang="en-US" cap="none" sz="900" b="0" i="0" u="none" baseline="0">
              <a:solidFill>
                <a:srgbClr val="000000"/>
              </a:solidFill>
            </a:rPr>
            <a:t>（説明）</a:t>
          </a:r>
        </a:p>
      </xdr:txBody>
    </xdr:sp>
    <xdr:clientData/>
  </xdr:twoCellAnchor>
  <xdr:twoCellAnchor>
    <xdr:from>
      <xdr:col>3</xdr:col>
      <xdr:colOff>1571625</xdr:colOff>
      <xdr:row>36</xdr:row>
      <xdr:rowOff>38100</xdr:rowOff>
    </xdr:from>
    <xdr:to>
      <xdr:col>3</xdr:col>
      <xdr:colOff>1571625</xdr:colOff>
      <xdr:row>37</xdr:row>
      <xdr:rowOff>0</xdr:rowOff>
    </xdr:to>
    <xdr:sp>
      <xdr:nvSpPr>
        <xdr:cNvPr id="3" name="Text Box 88"/>
        <xdr:cNvSpPr txBox="1">
          <a:spLocks noChangeArrowheads="1"/>
        </xdr:cNvSpPr>
      </xdr:nvSpPr>
      <xdr:spPr>
        <a:xfrm>
          <a:off x="2400300" y="7715250"/>
          <a:ext cx="0" cy="171450"/>
        </a:xfrm>
        <a:prstGeom prst="rect">
          <a:avLst/>
        </a:prstGeom>
        <a:noFill/>
        <a:ln w="9525" cmpd="sng">
          <a:noFill/>
        </a:ln>
      </xdr:spPr>
      <xdr:txBody>
        <a:bodyPr vertOverflow="clip" wrap="square" lIns="0" tIns="18288" rIns="27432" bIns="0"/>
        <a:p>
          <a:pPr algn="r">
            <a:defRPr/>
          </a:pPr>
          <a:r>
            <a:rPr lang="en-US" cap="none" sz="900" b="0" i="0" u="none" baseline="0">
              <a:solidFill>
                <a:srgbClr val="000000"/>
              </a:solidFill>
            </a:rPr>
            <a:t>（説明）</a:t>
          </a:r>
        </a:p>
      </xdr:txBody>
    </xdr:sp>
    <xdr:clientData/>
  </xdr:twoCellAnchor>
  <xdr:twoCellAnchor>
    <xdr:from>
      <xdr:col>10</xdr:col>
      <xdr:colOff>628650</xdr:colOff>
      <xdr:row>0</xdr:row>
      <xdr:rowOff>38100</xdr:rowOff>
    </xdr:from>
    <xdr:to>
      <xdr:col>10</xdr:col>
      <xdr:colOff>1600200</xdr:colOff>
      <xdr:row>0</xdr:row>
      <xdr:rowOff>238125</xdr:rowOff>
    </xdr:to>
    <xdr:sp>
      <xdr:nvSpPr>
        <xdr:cNvPr id="4" name="正方形/長方形 105"/>
        <xdr:cNvSpPr>
          <a:spLocks/>
        </xdr:cNvSpPr>
      </xdr:nvSpPr>
      <xdr:spPr>
        <a:xfrm>
          <a:off x="8953500" y="38100"/>
          <a:ext cx="971550" cy="200025"/>
        </a:xfrm>
        <a:prstGeom prst="rect">
          <a:avLst/>
        </a:prstGeom>
        <a:solidFill>
          <a:srgbClr val="FFFFFF"/>
        </a:solidFill>
        <a:ln w="28575" cmpd="sng">
          <a:solidFill>
            <a:srgbClr val="FF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記入例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2.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3.x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L46"/>
  <sheetViews>
    <sheetView showGridLines="0" tabSelected="1" zoomScalePageLayoutView="0" workbookViewId="0" topLeftCell="A1">
      <selection activeCell="N55" sqref="N55"/>
    </sheetView>
  </sheetViews>
  <sheetFormatPr defaultColWidth="8.875" defaultRowHeight="13.5"/>
  <cols>
    <col min="1" max="1" width="1.12109375" style="116" customWidth="1"/>
    <col min="2" max="2" width="5.375" style="116" customWidth="1"/>
    <col min="3" max="3" width="16.625" style="116" customWidth="1"/>
    <col min="4" max="4" width="1.625" style="116" customWidth="1"/>
    <col min="5" max="5" width="7.625" style="116" customWidth="1"/>
    <col min="6" max="6" width="6.625" style="116" customWidth="1"/>
    <col min="7" max="7" width="2.625" style="116" customWidth="1"/>
    <col min="8" max="8" width="9.00390625" style="116" customWidth="1"/>
    <col min="9" max="9" width="2.375" style="116" customWidth="1"/>
    <col min="10" max="10" width="9.625" style="116" customWidth="1"/>
    <col min="11" max="11" width="20.875" style="116" customWidth="1"/>
    <col min="12" max="12" width="7.375" style="116" customWidth="1"/>
    <col min="13" max="16384" width="8.875" style="101" customWidth="1"/>
  </cols>
  <sheetData>
    <row r="1" spans="1:12" s="100" customFormat="1" ht="18" customHeight="1">
      <c r="A1" s="290" t="s">
        <v>182</v>
      </c>
      <c r="B1" s="290"/>
      <c r="C1" s="290"/>
      <c r="D1" s="290"/>
      <c r="E1" s="290"/>
      <c r="F1" s="290"/>
      <c r="G1" s="290"/>
      <c r="H1" s="290"/>
      <c r="I1" s="290"/>
      <c r="J1" s="290"/>
      <c r="K1" s="290"/>
      <c r="L1" s="290"/>
    </row>
    <row r="2" spans="1:12" s="111" customFormat="1" ht="15" customHeight="1">
      <c r="A2" s="596" t="s">
        <v>181</v>
      </c>
      <c r="B2" s="596"/>
      <c r="C2" s="596"/>
      <c r="D2" s="596"/>
      <c r="E2" s="596"/>
      <c r="F2" s="596"/>
      <c r="G2" s="596"/>
      <c r="H2" s="596"/>
      <c r="I2" s="596"/>
      <c r="J2" s="596"/>
      <c r="K2" s="596"/>
      <c r="L2" s="596"/>
    </row>
    <row r="3" spans="1:12" ht="25.5" customHeight="1">
      <c r="A3" s="113"/>
      <c r="B3" s="218" t="s">
        <v>183</v>
      </c>
      <c r="C3" s="255" t="s">
        <v>436</v>
      </c>
      <c r="D3" s="221"/>
      <c r="E3" s="221"/>
      <c r="F3" s="221"/>
      <c r="G3" s="222"/>
      <c r="H3" s="222"/>
      <c r="I3" s="222"/>
      <c r="J3" s="222"/>
      <c r="K3" s="222"/>
      <c r="L3" s="222"/>
    </row>
    <row r="4" spans="1:12" ht="25.5" customHeight="1">
      <c r="A4" s="113"/>
      <c r="B4" s="219"/>
      <c r="C4" s="223" t="s">
        <v>135</v>
      </c>
      <c r="D4" s="224"/>
      <c r="E4" s="224"/>
      <c r="F4" s="224"/>
      <c r="G4" s="227" t="s">
        <v>136</v>
      </c>
      <c r="H4" s="228"/>
      <c r="I4" s="229"/>
      <c r="J4" s="229"/>
      <c r="K4" s="229"/>
      <c r="L4" s="230"/>
    </row>
    <row r="5" spans="1:12" ht="25.5" customHeight="1">
      <c r="A5" s="113"/>
      <c r="B5" s="220"/>
      <c r="C5" s="225"/>
      <c r="D5" s="226"/>
      <c r="E5" s="226"/>
      <c r="F5" s="226"/>
      <c r="G5" s="222"/>
      <c r="H5" s="222"/>
      <c r="I5" s="222"/>
      <c r="J5" s="222"/>
      <c r="K5" s="222"/>
      <c r="L5" s="222"/>
    </row>
    <row r="6" spans="1:12" ht="25.5" customHeight="1">
      <c r="A6" s="113"/>
      <c r="B6" s="231" t="s">
        <v>137</v>
      </c>
      <c r="C6" s="255" t="s">
        <v>437</v>
      </c>
      <c r="D6" s="221"/>
      <c r="E6" s="221"/>
      <c r="F6" s="221"/>
      <c r="G6" s="222"/>
      <c r="H6" s="222"/>
      <c r="I6" s="222"/>
      <c r="J6" s="222"/>
      <c r="K6" s="222"/>
      <c r="L6" s="222"/>
    </row>
    <row r="7" spans="1:12" ht="25.5" customHeight="1">
      <c r="A7" s="113"/>
      <c r="B7" s="232"/>
      <c r="C7" s="223" t="s">
        <v>138</v>
      </c>
      <c r="D7" s="224"/>
      <c r="E7" s="224"/>
      <c r="F7" s="224"/>
      <c r="G7" s="227" t="s">
        <v>139</v>
      </c>
      <c r="H7" s="228"/>
      <c r="I7" s="229"/>
      <c r="J7" s="229"/>
      <c r="K7" s="229"/>
      <c r="L7" s="230"/>
    </row>
    <row r="8" spans="1:12" ht="25.5" customHeight="1">
      <c r="A8" s="113"/>
      <c r="B8" s="233"/>
      <c r="C8" s="225"/>
      <c r="D8" s="226"/>
      <c r="E8" s="226"/>
      <c r="F8" s="226"/>
      <c r="G8" s="222"/>
      <c r="H8" s="222"/>
      <c r="I8" s="222"/>
      <c r="J8" s="222"/>
      <c r="K8" s="222"/>
      <c r="L8" s="222"/>
    </row>
    <row r="9" spans="1:12" ht="25.5" customHeight="1">
      <c r="A9" s="113"/>
      <c r="B9" s="231" t="s">
        <v>140</v>
      </c>
      <c r="C9" s="255" t="s">
        <v>438</v>
      </c>
      <c r="D9" s="221"/>
      <c r="E9" s="221"/>
      <c r="F9" s="221"/>
      <c r="G9" s="222"/>
      <c r="H9" s="222"/>
      <c r="I9" s="222"/>
      <c r="J9" s="222"/>
      <c r="K9" s="222"/>
      <c r="L9" s="222"/>
    </row>
    <row r="10" spans="1:12" ht="25.5" customHeight="1">
      <c r="A10" s="113"/>
      <c r="B10" s="232"/>
      <c r="C10" s="223" t="s">
        <v>138</v>
      </c>
      <c r="D10" s="224"/>
      <c r="E10" s="224"/>
      <c r="F10" s="224"/>
      <c r="G10" s="227" t="s">
        <v>139</v>
      </c>
      <c r="H10" s="228"/>
      <c r="I10" s="229"/>
      <c r="J10" s="229"/>
      <c r="K10" s="229"/>
      <c r="L10" s="230"/>
    </row>
    <row r="11" spans="1:12" ht="25.5" customHeight="1">
      <c r="A11" s="113"/>
      <c r="B11" s="233"/>
      <c r="C11" s="225"/>
      <c r="D11" s="234"/>
      <c r="E11" s="234"/>
      <c r="F11" s="234"/>
      <c r="G11" s="235"/>
      <c r="H11" s="235"/>
      <c r="I11" s="235"/>
      <c r="J11" s="235"/>
      <c r="K11" s="235"/>
      <c r="L11" s="235"/>
    </row>
    <row r="12" spans="1:12" ht="18" customHeight="1">
      <c r="A12" s="113"/>
      <c r="B12" s="231" t="s">
        <v>386</v>
      </c>
      <c r="C12" s="103" t="s">
        <v>141</v>
      </c>
      <c r="D12" s="238" t="s">
        <v>142</v>
      </c>
      <c r="E12" s="239"/>
      <c r="F12" s="229"/>
      <c r="G12" s="229"/>
      <c r="H12" s="229"/>
      <c r="I12" s="229"/>
      <c r="J12" s="229"/>
      <c r="K12" s="229"/>
      <c r="L12" s="230"/>
    </row>
    <row r="13" spans="1:12" ht="18" customHeight="1">
      <c r="A13" s="113"/>
      <c r="B13" s="236"/>
      <c r="C13" s="103" t="s">
        <v>143</v>
      </c>
      <c r="D13" s="240"/>
      <c r="E13" s="241"/>
      <c r="F13" s="241"/>
      <c r="G13" s="241"/>
      <c r="H13" s="241"/>
      <c r="I13" s="241"/>
      <c r="J13" s="241"/>
      <c r="K13" s="241"/>
      <c r="L13" s="242"/>
    </row>
    <row r="14" spans="1:12" ht="18" customHeight="1">
      <c r="A14" s="113"/>
      <c r="B14" s="236"/>
      <c r="C14" s="103" t="s">
        <v>144</v>
      </c>
      <c r="D14" s="243"/>
      <c r="E14" s="244"/>
      <c r="F14" s="244"/>
      <c r="G14" s="244"/>
      <c r="H14" s="244"/>
      <c r="I14" s="244"/>
      <c r="J14" s="244"/>
      <c r="K14" s="244"/>
      <c r="L14" s="245"/>
    </row>
    <row r="15" spans="1:12" ht="18" customHeight="1">
      <c r="A15" s="113"/>
      <c r="B15" s="237"/>
      <c r="C15" s="103" t="s">
        <v>145</v>
      </c>
      <c r="D15" s="246"/>
      <c r="E15" s="247"/>
      <c r="F15" s="247"/>
      <c r="G15" s="247"/>
      <c r="H15" s="247"/>
      <c r="I15" s="247"/>
      <c r="J15" s="247"/>
      <c r="K15" s="247"/>
      <c r="L15" s="248"/>
    </row>
    <row r="16" spans="1:12" s="112" customFormat="1" ht="22.5" customHeight="1">
      <c r="A16" s="596" t="s">
        <v>439</v>
      </c>
      <c r="B16" s="596"/>
      <c r="C16" s="596"/>
      <c r="D16" s="596"/>
      <c r="E16" s="596"/>
      <c r="F16" s="596"/>
      <c r="G16" s="596"/>
      <c r="H16" s="596"/>
      <c r="I16" s="596"/>
      <c r="J16" s="596"/>
      <c r="K16" s="596"/>
      <c r="L16" s="596"/>
    </row>
    <row r="17" spans="1:12" ht="24.75" customHeight="1">
      <c r="A17" s="113"/>
      <c r="B17" s="255" t="s">
        <v>184</v>
      </c>
      <c r="C17" s="221"/>
      <c r="D17" s="221"/>
      <c r="E17" s="221"/>
      <c r="F17" s="250"/>
      <c r="G17" s="235"/>
      <c r="H17" s="235"/>
      <c r="I17" s="235"/>
      <c r="J17" s="235"/>
      <c r="K17" s="235"/>
      <c r="L17" s="235"/>
    </row>
    <row r="18" spans="1:12" ht="18" customHeight="1">
      <c r="A18" s="113"/>
      <c r="B18" s="249" t="s">
        <v>185</v>
      </c>
      <c r="C18" s="221"/>
      <c r="D18" s="221"/>
      <c r="E18" s="221"/>
      <c r="F18" s="250"/>
      <c r="G18" s="235"/>
      <c r="H18" s="235"/>
      <c r="I18" s="235"/>
      <c r="J18" s="235"/>
      <c r="K18" s="235"/>
      <c r="L18" s="235"/>
    </row>
    <row r="19" spans="1:12" ht="18" customHeight="1">
      <c r="A19" s="113"/>
      <c r="B19" s="249" t="s">
        <v>186</v>
      </c>
      <c r="C19" s="221"/>
      <c r="D19" s="221"/>
      <c r="E19" s="221"/>
      <c r="F19" s="250"/>
      <c r="G19" s="251" t="s">
        <v>146</v>
      </c>
      <c r="H19" s="252"/>
      <c r="I19" s="253"/>
      <c r="J19" s="253"/>
      <c r="K19" s="253"/>
      <c r="L19" s="254"/>
    </row>
    <row r="20" spans="1:12" s="597" customFormat="1" ht="22.5" customHeight="1">
      <c r="A20" s="596" t="s">
        <v>187</v>
      </c>
      <c r="B20" s="596"/>
      <c r="C20" s="596"/>
      <c r="D20" s="596"/>
      <c r="E20" s="596"/>
      <c r="F20" s="596"/>
      <c r="G20" s="596"/>
      <c r="H20" s="596"/>
      <c r="I20" s="596"/>
      <c r="J20" s="596"/>
      <c r="K20" s="596"/>
      <c r="L20" s="596"/>
    </row>
    <row r="21" spans="1:12" ht="18" customHeight="1">
      <c r="A21" s="113"/>
      <c r="B21" s="249" t="s">
        <v>147</v>
      </c>
      <c r="C21" s="250"/>
      <c r="D21" s="256"/>
      <c r="E21" s="257"/>
      <c r="F21" s="257"/>
      <c r="G21" s="257"/>
      <c r="H21" s="257"/>
      <c r="I21" s="257"/>
      <c r="J21" s="257"/>
      <c r="K21" s="257"/>
      <c r="L21" s="258"/>
    </row>
    <row r="22" spans="1:12" ht="18" customHeight="1">
      <c r="A22" s="113"/>
      <c r="B22" s="259" t="s">
        <v>148</v>
      </c>
      <c r="C22" s="260"/>
      <c r="D22" s="263" t="s">
        <v>149</v>
      </c>
      <c r="E22" s="264"/>
      <c r="F22" s="264"/>
      <c r="G22" s="264"/>
      <c r="H22" s="264"/>
      <c r="I22" s="265"/>
      <c r="J22" s="263" t="s">
        <v>150</v>
      </c>
      <c r="K22" s="264"/>
      <c r="L22" s="265"/>
    </row>
    <row r="23" spans="1:12" ht="18" customHeight="1">
      <c r="A23" s="113"/>
      <c r="B23" s="261"/>
      <c r="C23" s="262"/>
      <c r="D23" s="266"/>
      <c r="E23" s="267"/>
      <c r="F23" s="267"/>
      <c r="G23" s="267"/>
      <c r="H23" s="267"/>
      <c r="I23" s="268"/>
      <c r="J23" s="266"/>
      <c r="K23" s="267"/>
      <c r="L23" s="268"/>
    </row>
    <row r="24" spans="1:12" ht="18" customHeight="1">
      <c r="A24" s="113"/>
      <c r="B24" s="249" t="s">
        <v>151</v>
      </c>
      <c r="C24" s="250"/>
      <c r="D24" s="269"/>
      <c r="E24" s="270"/>
      <c r="F24" s="270"/>
      <c r="G24" s="270"/>
      <c r="H24" s="270"/>
      <c r="I24" s="104" t="s">
        <v>152</v>
      </c>
      <c r="J24" s="115" t="s">
        <v>153</v>
      </c>
      <c r="K24" s="114"/>
      <c r="L24" s="104" t="s">
        <v>152</v>
      </c>
    </row>
    <row r="25" spans="1:12" ht="18" customHeight="1">
      <c r="A25" s="113"/>
      <c r="B25" s="249" t="s">
        <v>154</v>
      </c>
      <c r="C25" s="250"/>
      <c r="D25" s="269"/>
      <c r="E25" s="270"/>
      <c r="F25" s="270"/>
      <c r="G25" s="270"/>
      <c r="H25" s="270"/>
      <c r="I25" s="105" t="s">
        <v>155</v>
      </c>
      <c r="J25" s="105"/>
      <c r="K25" s="105"/>
      <c r="L25" s="104"/>
    </row>
    <row r="26" spans="1:12" ht="18" customHeight="1">
      <c r="A26" s="113"/>
      <c r="B26" s="259" t="s">
        <v>156</v>
      </c>
      <c r="C26" s="260"/>
      <c r="D26" s="263" t="s">
        <v>157</v>
      </c>
      <c r="E26" s="264"/>
      <c r="F26" s="264"/>
      <c r="G26" s="264"/>
      <c r="H26" s="264"/>
      <c r="I26" s="265"/>
      <c r="J26" s="269"/>
      <c r="K26" s="270"/>
      <c r="L26" s="106" t="s">
        <v>158</v>
      </c>
    </row>
    <row r="27" spans="1:12" ht="18" customHeight="1">
      <c r="A27" s="113"/>
      <c r="B27" s="284"/>
      <c r="C27" s="285"/>
      <c r="D27" s="263" t="s">
        <v>159</v>
      </c>
      <c r="E27" s="264"/>
      <c r="F27" s="264"/>
      <c r="G27" s="264"/>
      <c r="H27" s="264"/>
      <c r="I27" s="265"/>
      <c r="J27" s="269"/>
      <c r="K27" s="270"/>
      <c r="L27" s="107" t="s">
        <v>160</v>
      </c>
    </row>
    <row r="28" spans="1:12" ht="18" customHeight="1">
      <c r="A28" s="113"/>
      <c r="B28" s="284"/>
      <c r="C28" s="285"/>
      <c r="D28" s="263" t="s">
        <v>161</v>
      </c>
      <c r="E28" s="264"/>
      <c r="F28" s="264"/>
      <c r="G28" s="264"/>
      <c r="H28" s="264"/>
      <c r="I28" s="265"/>
      <c r="J28" s="269"/>
      <c r="K28" s="270"/>
      <c r="L28" s="107" t="s">
        <v>162</v>
      </c>
    </row>
    <row r="29" spans="1:12" ht="18" customHeight="1">
      <c r="A29" s="113"/>
      <c r="B29" s="284"/>
      <c r="C29" s="285"/>
      <c r="D29" s="263" t="s">
        <v>163</v>
      </c>
      <c r="E29" s="264"/>
      <c r="F29" s="264"/>
      <c r="G29" s="264"/>
      <c r="H29" s="264"/>
      <c r="I29" s="265"/>
      <c r="J29" s="269"/>
      <c r="K29" s="270"/>
      <c r="L29" s="107" t="s">
        <v>164</v>
      </c>
    </row>
    <row r="30" spans="1:12" ht="18" customHeight="1">
      <c r="A30" s="113"/>
      <c r="B30" s="284"/>
      <c r="C30" s="285"/>
      <c r="D30" s="263" t="s">
        <v>165</v>
      </c>
      <c r="E30" s="264"/>
      <c r="F30" s="264"/>
      <c r="G30" s="264"/>
      <c r="H30" s="264"/>
      <c r="I30" s="265"/>
      <c r="J30" s="269"/>
      <c r="K30" s="270"/>
      <c r="L30" s="107" t="s">
        <v>155</v>
      </c>
    </row>
    <row r="31" spans="1:12" ht="18" customHeight="1">
      <c r="A31" s="113"/>
      <c r="B31" s="284"/>
      <c r="C31" s="285"/>
      <c r="D31" s="263" t="s">
        <v>166</v>
      </c>
      <c r="E31" s="264"/>
      <c r="F31" s="264"/>
      <c r="G31" s="264"/>
      <c r="H31" s="264"/>
      <c r="I31" s="265"/>
      <c r="J31" s="269"/>
      <c r="K31" s="270"/>
      <c r="L31" s="107" t="s">
        <v>155</v>
      </c>
    </row>
    <row r="32" spans="1:12" ht="18" customHeight="1">
      <c r="A32" s="113"/>
      <c r="B32" s="284"/>
      <c r="C32" s="285"/>
      <c r="D32" s="263" t="s">
        <v>167</v>
      </c>
      <c r="E32" s="264"/>
      <c r="F32" s="264"/>
      <c r="G32" s="264"/>
      <c r="H32" s="264"/>
      <c r="I32" s="265"/>
      <c r="J32" s="269"/>
      <c r="K32" s="270"/>
      <c r="L32" s="107" t="s">
        <v>168</v>
      </c>
    </row>
    <row r="33" spans="1:12" ht="18" customHeight="1">
      <c r="A33" s="113"/>
      <c r="B33" s="284"/>
      <c r="C33" s="285"/>
      <c r="D33" s="263" t="s">
        <v>169</v>
      </c>
      <c r="E33" s="264"/>
      <c r="F33" s="264"/>
      <c r="G33" s="264"/>
      <c r="H33" s="264"/>
      <c r="I33" s="265"/>
      <c r="J33" s="269"/>
      <c r="K33" s="270"/>
      <c r="L33" s="107" t="s">
        <v>170</v>
      </c>
    </row>
    <row r="34" spans="1:12" ht="18" customHeight="1">
      <c r="A34" s="113"/>
      <c r="B34" s="284"/>
      <c r="C34" s="285"/>
      <c r="D34" s="263" t="s">
        <v>171</v>
      </c>
      <c r="E34" s="264"/>
      <c r="F34" s="264"/>
      <c r="G34" s="264"/>
      <c r="H34" s="264"/>
      <c r="I34" s="265"/>
      <c r="J34" s="269"/>
      <c r="K34" s="270"/>
      <c r="L34" s="107" t="s">
        <v>162</v>
      </c>
    </row>
    <row r="35" spans="1:12" ht="18" customHeight="1">
      <c r="A35" s="113"/>
      <c r="B35" s="284"/>
      <c r="C35" s="285"/>
      <c r="D35" s="276" t="s">
        <v>172</v>
      </c>
      <c r="E35" s="277"/>
      <c r="F35" s="275"/>
      <c r="G35" s="275"/>
      <c r="H35" s="275"/>
      <c r="I35" s="107" t="s">
        <v>173</v>
      </c>
      <c r="J35" s="278"/>
      <c r="K35" s="279"/>
      <c r="L35" s="107" t="s">
        <v>162</v>
      </c>
    </row>
    <row r="36" spans="1:12" ht="18" customHeight="1">
      <c r="A36" s="113"/>
      <c r="B36" s="284"/>
      <c r="C36" s="285"/>
      <c r="D36" s="273" t="s">
        <v>174</v>
      </c>
      <c r="E36" s="274"/>
      <c r="F36" s="275"/>
      <c r="G36" s="275"/>
      <c r="H36" s="275"/>
      <c r="I36" s="108" t="s">
        <v>173</v>
      </c>
      <c r="J36" s="271"/>
      <c r="K36" s="272"/>
      <c r="L36" s="108" t="s">
        <v>162</v>
      </c>
    </row>
    <row r="37" spans="1:12" ht="18" customHeight="1">
      <c r="A37" s="113"/>
      <c r="B37" s="284"/>
      <c r="C37" s="285"/>
      <c r="D37" s="273" t="s">
        <v>174</v>
      </c>
      <c r="E37" s="274"/>
      <c r="F37" s="275"/>
      <c r="G37" s="275"/>
      <c r="H37" s="275"/>
      <c r="I37" s="108" t="s">
        <v>173</v>
      </c>
      <c r="J37" s="271"/>
      <c r="K37" s="272"/>
      <c r="L37" s="108" t="s">
        <v>162</v>
      </c>
    </row>
    <row r="38" spans="1:12" ht="18" customHeight="1">
      <c r="A38" s="113"/>
      <c r="B38" s="284"/>
      <c r="C38" s="285"/>
      <c r="D38" s="273" t="s">
        <v>174</v>
      </c>
      <c r="E38" s="274"/>
      <c r="F38" s="275"/>
      <c r="G38" s="275"/>
      <c r="H38" s="275"/>
      <c r="I38" s="108" t="s">
        <v>173</v>
      </c>
      <c r="J38" s="271"/>
      <c r="K38" s="272"/>
      <c r="L38" s="108" t="s">
        <v>162</v>
      </c>
    </row>
    <row r="39" spans="1:12" ht="18" customHeight="1">
      <c r="A39" s="113"/>
      <c r="B39" s="261"/>
      <c r="C39" s="262"/>
      <c r="D39" s="292" t="s">
        <v>174</v>
      </c>
      <c r="E39" s="293"/>
      <c r="F39" s="275"/>
      <c r="G39" s="275"/>
      <c r="H39" s="275"/>
      <c r="I39" s="109" t="s">
        <v>173</v>
      </c>
      <c r="J39" s="280"/>
      <c r="K39" s="281"/>
      <c r="L39" s="109" t="s">
        <v>162</v>
      </c>
    </row>
    <row r="40" spans="1:12" ht="18" customHeight="1">
      <c r="A40" s="113"/>
      <c r="B40" s="249" t="s">
        <v>175</v>
      </c>
      <c r="C40" s="250"/>
      <c r="D40" s="282"/>
      <c r="E40" s="283"/>
      <c r="F40" s="110" t="s">
        <v>176</v>
      </c>
      <c r="G40" s="110"/>
      <c r="H40" s="110"/>
      <c r="I40" s="110"/>
      <c r="J40" s="110"/>
      <c r="K40" s="110"/>
      <c r="L40" s="99"/>
    </row>
    <row r="41" spans="1:12" ht="18" customHeight="1">
      <c r="A41" s="113"/>
      <c r="B41" s="249" t="s">
        <v>177</v>
      </c>
      <c r="C41" s="250"/>
      <c r="D41" s="251" t="s">
        <v>178</v>
      </c>
      <c r="E41" s="252"/>
      <c r="F41" s="102"/>
      <c r="G41" s="257" t="s">
        <v>179</v>
      </c>
      <c r="H41" s="257"/>
      <c r="I41" s="291"/>
      <c r="J41" s="291"/>
      <c r="K41" s="98" t="s">
        <v>180</v>
      </c>
      <c r="L41" s="99"/>
    </row>
    <row r="42" spans="1:12" ht="18" customHeight="1">
      <c r="A42" s="113"/>
      <c r="B42" s="249" t="s">
        <v>28</v>
      </c>
      <c r="C42" s="250"/>
      <c r="D42" s="286"/>
      <c r="E42" s="287"/>
      <c r="F42" s="287"/>
      <c r="G42" s="287"/>
      <c r="H42" s="287"/>
      <c r="I42" s="287"/>
      <c r="J42" s="287"/>
      <c r="K42" s="287"/>
      <c r="L42" s="288"/>
    </row>
    <row r="43" spans="1:12" ht="18" customHeight="1">
      <c r="A43" s="113"/>
      <c r="B43" s="163"/>
      <c r="C43" s="163"/>
      <c r="D43" s="137"/>
      <c r="E43" s="137"/>
      <c r="F43" s="137"/>
      <c r="G43" s="137"/>
      <c r="H43" s="137"/>
      <c r="I43" s="137"/>
      <c r="J43" s="137"/>
      <c r="K43" s="137"/>
      <c r="L43" s="598"/>
    </row>
    <row r="44" spans="1:12" ht="15" customHeight="1">
      <c r="A44" s="289" t="s">
        <v>435</v>
      </c>
      <c r="B44" s="289"/>
      <c r="C44" s="289"/>
      <c r="D44" s="289"/>
      <c r="E44" s="289"/>
      <c r="F44" s="289"/>
      <c r="G44" s="289"/>
      <c r="H44" s="289"/>
      <c r="I44" s="289"/>
      <c r="J44" s="289"/>
      <c r="K44" s="289"/>
      <c r="L44" s="289"/>
    </row>
    <row r="45" spans="1:12" ht="11.25">
      <c r="A45" s="595"/>
      <c r="B45" s="595"/>
      <c r="C45" s="595"/>
      <c r="D45" s="595"/>
      <c r="E45" s="595"/>
      <c r="F45" s="595"/>
      <c r="G45" s="595"/>
      <c r="H45" s="595"/>
      <c r="I45" s="595"/>
      <c r="J45" s="595"/>
      <c r="K45" s="595"/>
      <c r="L45" s="595"/>
    </row>
    <row r="46" spans="4:5" ht="11.25">
      <c r="D46" s="117"/>
      <c r="E46" s="118"/>
    </row>
  </sheetData>
  <sheetProtection/>
  <mergeCells count="92">
    <mergeCell ref="D42:L42"/>
    <mergeCell ref="A44:L45"/>
    <mergeCell ref="A1:L1"/>
    <mergeCell ref="B42:C42"/>
    <mergeCell ref="B41:C41"/>
    <mergeCell ref="D41:E41"/>
    <mergeCell ref="G41:H41"/>
    <mergeCell ref="I41:J41"/>
    <mergeCell ref="D39:E39"/>
    <mergeCell ref="F39:H39"/>
    <mergeCell ref="J39:K39"/>
    <mergeCell ref="B40:C40"/>
    <mergeCell ref="D40:E40"/>
    <mergeCell ref="B26:C39"/>
    <mergeCell ref="D26:I26"/>
    <mergeCell ref="J26:K26"/>
    <mergeCell ref="D27:I27"/>
    <mergeCell ref="J27:K27"/>
    <mergeCell ref="D37:E37"/>
    <mergeCell ref="F37:H37"/>
    <mergeCell ref="J37:K37"/>
    <mergeCell ref="D38:E38"/>
    <mergeCell ref="F38:H38"/>
    <mergeCell ref="J38:K38"/>
    <mergeCell ref="D35:E35"/>
    <mergeCell ref="F35:H35"/>
    <mergeCell ref="J35:K35"/>
    <mergeCell ref="D36:E36"/>
    <mergeCell ref="F36:H36"/>
    <mergeCell ref="J36:K36"/>
    <mergeCell ref="D33:I33"/>
    <mergeCell ref="J33:K33"/>
    <mergeCell ref="D34:I34"/>
    <mergeCell ref="J34:K34"/>
    <mergeCell ref="J30:K30"/>
    <mergeCell ref="D31:I31"/>
    <mergeCell ref="J31:K31"/>
    <mergeCell ref="D32:I32"/>
    <mergeCell ref="J32:K32"/>
    <mergeCell ref="D30:I30"/>
    <mergeCell ref="D28:I28"/>
    <mergeCell ref="J28:K28"/>
    <mergeCell ref="D29:I29"/>
    <mergeCell ref="J29:K29"/>
    <mergeCell ref="B24:C24"/>
    <mergeCell ref="D24:H24"/>
    <mergeCell ref="B25:C25"/>
    <mergeCell ref="D25:H25"/>
    <mergeCell ref="B21:C21"/>
    <mergeCell ref="D21:L21"/>
    <mergeCell ref="B22:C23"/>
    <mergeCell ref="D22:I22"/>
    <mergeCell ref="J22:L22"/>
    <mergeCell ref="D23:I23"/>
    <mergeCell ref="J23:L23"/>
    <mergeCell ref="B19:F19"/>
    <mergeCell ref="G19:H19"/>
    <mergeCell ref="I19:L19"/>
    <mergeCell ref="A20:L20"/>
    <mergeCell ref="A16:L16"/>
    <mergeCell ref="B17:F17"/>
    <mergeCell ref="G17:L17"/>
    <mergeCell ref="B18:F18"/>
    <mergeCell ref="G18:L18"/>
    <mergeCell ref="B12:B15"/>
    <mergeCell ref="D12:E12"/>
    <mergeCell ref="D13:L13"/>
    <mergeCell ref="D14:L14"/>
    <mergeCell ref="F12:L12"/>
    <mergeCell ref="D15:L15"/>
    <mergeCell ref="B9:B11"/>
    <mergeCell ref="C9:F9"/>
    <mergeCell ref="G9:L9"/>
    <mergeCell ref="C10:F11"/>
    <mergeCell ref="G10:H10"/>
    <mergeCell ref="I10:L10"/>
    <mergeCell ref="G11:L11"/>
    <mergeCell ref="B6:B8"/>
    <mergeCell ref="C6:F6"/>
    <mergeCell ref="G6:L6"/>
    <mergeCell ref="C7:F8"/>
    <mergeCell ref="G7:H7"/>
    <mergeCell ref="I7:L7"/>
    <mergeCell ref="G8:L8"/>
    <mergeCell ref="A2:L2"/>
    <mergeCell ref="B3:B5"/>
    <mergeCell ref="C3:F3"/>
    <mergeCell ref="G3:L3"/>
    <mergeCell ref="C4:F5"/>
    <mergeCell ref="G4:H4"/>
    <mergeCell ref="I4:L4"/>
    <mergeCell ref="G5:L5"/>
  </mergeCells>
  <dataValidations count="9">
    <dataValidation allowBlank="1" showInputMessage="1" showErrorMessage="1" imeMode="halfAlpha" sqref="F12 D15:L15"/>
    <dataValidation type="decimal" operator="greaterThanOrEqual" allowBlank="1" showInputMessage="1" showErrorMessage="1" error="0以上の数値を入力してください。" imeMode="halfAlpha" sqref="J26:K39 D24:H25 K24">
      <formula1>0</formula1>
    </dataValidation>
    <dataValidation type="whole" operator="greaterThanOrEqual" allowBlank="1" showInputMessage="1" showErrorMessage="1" imeMode="halfAlpha" sqref="I41:J41">
      <formula1>0</formula1>
    </dataValidation>
    <dataValidation allowBlank="1" showInputMessage="1" showErrorMessage="1" imeMode="hiragana" sqref="G3:L3 G5:L6 G8:L9 G11:L11 D13:L14 G17:L18 F35:H39 D42:L42"/>
    <dataValidation type="textLength" operator="lessThanOrEqual" allowBlank="1" showInputMessage="1" showErrorMessage="1" error="10文字以内で入力してください。" imeMode="halfAlpha" sqref="I4:L4 I7:L7 I10:L10">
      <formula1>10</formula1>
    </dataValidation>
    <dataValidation type="decimal" operator="greaterThanOrEqual" allowBlank="1" showInputMessage="1" showErrorMessage="1" imeMode="halfAlpha" sqref="D40:E40">
      <formula1>0</formula1>
    </dataValidation>
    <dataValidation allowBlank="1" showInputMessage="1" showErrorMessage="1" imeMode="hiragana" sqref="I19:L19"/>
    <dataValidation type="list" allowBlank="1" showInputMessage="1" showErrorMessage="1" imeMode="hiragana" sqref="D21:L21">
      <formula1>"新築,増築"</formula1>
    </dataValidation>
    <dataValidation type="whole" operator="greaterThanOrEqual" allowBlank="1" showInputMessage="1" showErrorMessage="1" imeMode="halfAlpha" sqref="F41">
      <formula1>0</formula1>
    </dataValidation>
  </dataValidations>
  <printOptions/>
  <pageMargins left="0.52" right="0.53" top="0.25" bottom="0.34" header="0.512" footer="0.2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L124"/>
  <sheetViews>
    <sheetView showGridLines="0" view="pageBreakPreview" zoomScaleNormal="115" zoomScaleSheetLayoutView="100" zoomScalePageLayoutView="0" workbookViewId="0" topLeftCell="A1">
      <selection activeCell="C51" sqref="C51:G51"/>
    </sheetView>
  </sheetViews>
  <sheetFormatPr defaultColWidth="9.00390625" defaultRowHeight="18" customHeight="1"/>
  <cols>
    <col min="1" max="1" width="4.75390625" style="1" customWidth="1"/>
    <col min="2" max="2" width="3.625" style="1" customWidth="1"/>
    <col min="3" max="3" width="18.625" style="1" customWidth="1"/>
    <col min="4" max="4" width="3.625" style="1" customWidth="1"/>
    <col min="5" max="5" width="18.625" style="1" customWidth="1"/>
    <col min="6" max="6" width="3.625" style="1" customWidth="1"/>
    <col min="7" max="7" width="18.625" style="1" customWidth="1"/>
    <col min="8" max="8" width="22.625" style="2" customWidth="1"/>
    <col min="9" max="9" width="22.625" style="1" customWidth="1"/>
    <col min="10" max="10" width="11.50390625" style="1" customWidth="1"/>
    <col min="11" max="16384" width="9.00390625" style="1" customWidth="1"/>
  </cols>
  <sheetData>
    <row r="1" spans="1:12" s="162" customFormat="1" ht="21.75" customHeight="1" thickBot="1">
      <c r="A1" s="189" t="s">
        <v>431</v>
      </c>
      <c r="B1" s="189"/>
      <c r="C1" s="189"/>
      <c r="D1" s="189"/>
      <c r="E1" s="189"/>
      <c r="F1" s="189"/>
      <c r="G1" s="189"/>
      <c r="H1" s="189"/>
      <c r="I1" s="189"/>
      <c r="J1" s="179"/>
      <c r="K1" s="179"/>
      <c r="L1" s="179"/>
    </row>
    <row r="2" spans="1:9" ht="21.75" customHeight="1" thickBot="1">
      <c r="A2" s="593" t="s">
        <v>432</v>
      </c>
      <c r="G2" s="149" t="s">
        <v>190</v>
      </c>
      <c r="H2" s="122" t="s">
        <v>427</v>
      </c>
      <c r="I2" s="122" t="s">
        <v>390</v>
      </c>
    </row>
    <row r="3" spans="1:9" ht="18" customHeight="1" thickBot="1">
      <c r="A3" s="150" t="s">
        <v>29</v>
      </c>
      <c r="B3" s="358" t="s">
        <v>25</v>
      </c>
      <c r="C3" s="359"/>
      <c r="D3" s="359"/>
      <c r="E3" s="359"/>
      <c r="F3" s="359"/>
      <c r="G3" s="360"/>
      <c r="H3" s="358" t="s">
        <v>30</v>
      </c>
      <c r="I3" s="358"/>
    </row>
    <row r="4" spans="1:9" ht="18" customHeight="1">
      <c r="A4" s="361" t="s">
        <v>220</v>
      </c>
      <c r="B4" s="309" t="s">
        <v>430</v>
      </c>
      <c r="C4" s="310"/>
      <c r="D4" s="310"/>
      <c r="E4" s="310"/>
      <c r="F4" s="310"/>
      <c r="G4" s="311"/>
      <c r="H4" s="364" t="s">
        <v>253</v>
      </c>
      <c r="I4" s="366" t="s">
        <v>256</v>
      </c>
    </row>
    <row r="5" spans="1:9" ht="18" customHeight="1">
      <c r="A5" s="362"/>
      <c r="B5" s="315" t="s">
        <v>115</v>
      </c>
      <c r="C5" s="316"/>
      <c r="D5" s="316"/>
      <c r="E5" s="316"/>
      <c r="F5" s="316"/>
      <c r="G5" s="316"/>
      <c r="H5" s="365"/>
      <c r="I5" s="367"/>
    </row>
    <row r="6" spans="1:9" ht="18" customHeight="1">
      <c r="A6" s="362"/>
      <c r="B6" s="43"/>
      <c r="C6" s="121" t="s">
        <v>195</v>
      </c>
      <c r="D6" s="120"/>
      <c r="E6" s="3" t="s">
        <v>9</v>
      </c>
      <c r="F6" s="120"/>
      <c r="G6" s="121" t="s">
        <v>10</v>
      </c>
      <c r="H6" s="151" t="s">
        <v>118</v>
      </c>
      <c r="I6" s="152" t="s">
        <v>118</v>
      </c>
    </row>
    <row r="7" spans="1:9" ht="18" customHeight="1">
      <c r="A7" s="362"/>
      <c r="B7" s="43"/>
      <c r="C7" s="121" t="s">
        <v>11</v>
      </c>
      <c r="D7" s="120"/>
      <c r="E7" s="121" t="s">
        <v>12</v>
      </c>
      <c r="F7" s="120"/>
      <c r="G7" s="121" t="s">
        <v>13</v>
      </c>
      <c r="H7" s="354" t="s">
        <v>392</v>
      </c>
      <c r="I7" s="344"/>
    </row>
    <row r="8" spans="1:9" ht="18" customHeight="1">
      <c r="A8" s="362"/>
      <c r="B8" s="43"/>
      <c r="C8" s="121" t="s">
        <v>14</v>
      </c>
      <c r="D8" s="120"/>
      <c r="E8" s="121" t="s">
        <v>15</v>
      </c>
      <c r="F8" s="120"/>
      <c r="G8" s="121" t="s">
        <v>19</v>
      </c>
      <c r="H8" s="354"/>
      <c r="I8" s="344"/>
    </row>
    <row r="9" spans="1:9" ht="18" customHeight="1">
      <c r="A9" s="362"/>
      <c r="B9" s="43"/>
      <c r="C9" s="121" t="s">
        <v>16</v>
      </c>
      <c r="D9" s="120"/>
      <c r="E9" s="121" t="s">
        <v>17</v>
      </c>
      <c r="F9" s="120"/>
      <c r="G9" s="121" t="s">
        <v>18</v>
      </c>
      <c r="H9" s="153" t="s">
        <v>119</v>
      </c>
      <c r="I9" s="154" t="s">
        <v>119</v>
      </c>
    </row>
    <row r="10" spans="1:9" ht="18" customHeight="1">
      <c r="A10" s="362"/>
      <c r="B10" s="43"/>
      <c r="C10" s="121" t="s">
        <v>26</v>
      </c>
      <c r="D10" s="120" t="s">
        <v>196</v>
      </c>
      <c r="E10" s="126" t="s">
        <v>197</v>
      </c>
      <c r="F10" s="120"/>
      <c r="G10" s="121" t="s">
        <v>27</v>
      </c>
      <c r="H10" s="35"/>
      <c r="I10" s="36"/>
    </row>
    <row r="11" spans="1:9" ht="18" customHeight="1">
      <c r="A11" s="362"/>
      <c r="B11" s="6"/>
      <c r="C11" s="191"/>
      <c r="D11" s="191"/>
      <c r="E11" s="191"/>
      <c r="F11" s="191"/>
      <c r="G11" s="191"/>
      <c r="H11" s="155" t="s">
        <v>120</v>
      </c>
      <c r="I11" s="82" t="s">
        <v>120</v>
      </c>
    </row>
    <row r="12" spans="1:9" ht="18" customHeight="1">
      <c r="A12" s="362"/>
      <c r="B12" s="180"/>
      <c r="C12" s="192"/>
      <c r="D12" s="192"/>
      <c r="E12" s="192"/>
      <c r="F12" s="192"/>
      <c r="G12" s="193"/>
      <c r="H12" s="4"/>
      <c r="I12" s="5"/>
    </row>
    <row r="13" spans="1:9" ht="18" customHeight="1">
      <c r="A13" s="362"/>
      <c r="B13" s="315" t="s">
        <v>116</v>
      </c>
      <c r="C13" s="316"/>
      <c r="D13" s="316"/>
      <c r="E13" s="316"/>
      <c r="F13" s="316"/>
      <c r="G13" s="316"/>
      <c r="H13" s="350" t="s">
        <v>254</v>
      </c>
      <c r="I13" s="352" t="s">
        <v>257</v>
      </c>
    </row>
    <row r="14" spans="1:9" ht="18" customHeight="1">
      <c r="A14" s="362"/>
      <c r="B14" s="43"/>
      <c r="C14" s="121" t="s">
        <v>195</v>
      </c>
      <c r="D14" s="120"/>
      <c r="E14" s="125" t="s">
        <v>9</v>
      </c>
      <c r="F14" s="120"/>
      <c r="G14" s="121" t="s">
        <v>10</v>
      </c>
      <c r="H14" s="351"/>
      <c r="I14" s="353"/>
    </row>
    <row r="15" spans="1:9" ht="18" customHeight="1">
      <c r="A15" s="362"/>
      <c r="B15" s="43"/>
      <c r="C15" s="121" t="s">
        <v>11</v>
      </c>
      <c r="D15" s="120"/>
      <c r="E15" s="121" t="s">
        <v>12</v>
      </c>
      <c r="F15" s="120"/>
      <c r="G15" s="121" t="s">
        <v>13</v>
      </c>
      <c r="H15" s="156" t="s">
        <v>118</v>
      </c>
      <c r="I15" s="157" t="s">
        <v>118</v>
      </c>
    </row>
    <row r="16" spans="1:9" ht="18" customHeight="1">
      <c r="A16" s="362"/>
      <c r="B16" s="43"/>
      <c r="C16" s="121" t="s">
        <v>14</v>
      </c>
      <c r="D16" s="120"/>
      <c r="E16" s="121" t="s">
        <v>15</v>
      </c>
      <c r="F16" s="120"/>
      <c r="G16" s="121" t="s">
        <v>19</v>
      </c>
      <c r="H16" s="354" t="s">
        <v>392</v>
      </c>
      <c r="I16" s="344"/>
    </row>
    <row r="17" spans="1:9" ht="18" customHeight="1">
      <c r="A17" s="362"/>
      <c r="B17" s="43"/>
      <c r="C17" s="121" t="s">
        <v>16</v>
      </c>
      <c r="D17" s="120"/>
      <c r="E17" s="121" t="s">
        <v>17</v>
      </c>
      <c r="F17" s="120"/>
      <c r="G17" s="121" t="s">
        <v>18</v>
      </c>
      <c r="H17" s="354"/>
      <c r="I17" s="355"/>
    </row>
    <row r="18" spans="1:9" ht="18" customHeight="1">
      <c r="A18" s="362"/>
      <c r="B18" s="43"/>
      <c r="C18" s="121" t="s">
        <v>26</v>
      </c>
      <c r="D18" s="120" t="s">
        <v>196</v>
      </c>
      <c r="E18" s="140" t="s">
        <v>197</v>
      </c>
      <c r="F18" s="120"/>
      <c r="G18" s="121" t="s">
        <v>27</v>
      </c>
      <c r="H18" s="155" t="s">
        <v>119</v>
      </c>
      <c r="I18" s="82" t="s">
        <v>119</v>
      </c>
    </row>
    <row r="19" spans="1:9" ht="18" customHeight="1">
      <c r="A19" s="362"/>
      <c r="B19" s="6"/>
      <c r="C19" s="7"/>
      <c r="D19" s="7"/>
      <c r="E19" s="7"/>
      <c r="F19" s="7"/>
      <c r="G19" s="20"/>
      <c r="H19" s="37"/>
      <c r="I19" s="38"/>
    </row>
    <row r="20" spans="1:9" ht="18" customHeight="1">
      <c r="A20" s="362"/>
      <c r="B20" s="6"/>
      <c r="C20" s="191"/>
      <c r="D20" s="191"/>
      <c r="E20" s="191"/>
      <c r="F20" s="191"/>
      <c r="G20" s="191"/>
      <c r="H20" s="153" t="s">
        <v>120</v>
      </c>
      <c r="I20" s="154" t="s">
        <v>120</v>
      </c>
    </row>
    <row r="21" spans="1:9" ht="18" customHeight="1">
      <c r="A21" s="362"/>
      <c r="B21" s="6"/>
      <c r="C21" s="191"/>
      <c r="D21" s="191"/>
      <c r="E21" s="191"/>
      <c r="F21" s="191"/>
      <c r="G21" s="191"/>
      <c r="H21" s="4"/>
      <c r="I21" s="5"/>
    </row>
    <row r="22" spans="1:9" ht="18" customHeight="1">
      <c r="A22" s="362"/>
      <c r="B22" s="594" t="s">
        <v>433</v>
      </c>
      <c r="C22" s="356"/>
      <c r="D22" s="356"/>
      <c r="E22" s="356"/>
      <c r="F22" s="356"/>
      <c r="G22" s="357"/>
      <c r="H22" s="338" t="s">
        <v>255</v>
      </c>
      <c r="I22" s="352" t="s">
        <v>258</v>
      </c>
    </row>
    <row r="23" spans="1:9" ht="18" customHeight="1">
      <c r="A23" s="362"/>
      <c r="B23" s="43"/>
      <c r="C23" s="34" t="s">
        <v>2</v>
      </c>
      <c r="D23" s="34"/>
      <c r="E23" s="34"/>
      <c r="F23" s="34"/>
      <c r="G23" s="194"/>
      <c r="H23" s="339"/>
      <c r="I23" s="353"/>
    </row>
    <row r="24" spans="1:9" ht="18" customHeight="1">
      <c r="A24" s="362"/>
      <c r="B24" s="43"/>
      <c r="C24" s="34" t="s">
        <v>3</v>
      </c>
      <c r="D24" s="34"/>
      <c r="E24" s="34"/>
      <c r="F24" s="34"/>
      <c r="G24" s="194"/>
      <c r="H24" s="156" t="s">
        <v>118</v>
      </c>
      <c r="I24" s="157" t="s">
        <v>118</v>
      </c>
    </row>
    <row r="25" spans="1:9" ht="18" customHeight="1">
      <c r="A25" s="362"/>
      <c r="B25" s="43"/>
      <c r="C25" s="34" t="s">
        <v>26</v>
      </c>
      <c r="D25" s="34"/>
      <c r="E25" s="34"/>
      <c r="F25" s="34"/>
      <c r="G25" s="194"/>
      <c r="H25" s="342"/>
      <c r="I25" s="344"/>
    </row>
    <row r="26" spans="1:9" ht="18" customHeight="1">
      <c r="A26" s="362"/>
      <c r="B26" s="6"/>
      <c r="C26" s="191"/>
      <c r="D26" s="191"/>
      <c r="E26" s="191"/>
      <c r="F26" s="191"/>
      <c r="G26" s="191"/>
      <c r="H26" s="343"/>
      <c r="I26" s="345"/>
    </row>
    <row r="27" spans="1:9" ht="18" customHeight="1">
      <c r="A27" s="362"/>
      <c r="B27" s="6"/>
      <c r="C27" s="191"/>
      <c r="D27" s="191"/>
      <c r="E27" s="191"/>
      <c r="F27" s="191"/>
      <c r="G27" s="191"/>
      <c r="H27" s="155" t="s">
        <v>119</v>
      </c>
      <c r="I27" s="82" t="s">
        <v>119</v>
      </c>
    </row>
    <row r="28" spans="1:9" ht="18" customHeight="1">
      <c r="A28" s="362"/>
      <c r="B28" s="6"/>
      <c r="C28" s="191"/>
      <c r="D28" s="191"/>
      <c r="E28" s="191"/>
      <c r="F28" s="191"/>
      <c r="G28" s="191"/>
      <c r="H28" s="37"/>
      <c r="I28" s="38"/>
    </row>
    <row r="29" spans="1:9" ht="18" customHeight="1">
      <c r="A29" s="362"/>
      <c r="B29" s="6"/>
      <c r="C29" s="191"/>
      <c r="D29" s="191"/>
      <c r="E29" s="191"/>
      <c r="F29" s="191"/>
      <c r="G29" s="191"/>
      <c r="H29" s="153" t="s">
        <v>120</v>
      </c>
      <c r="I29" s="154" t="s">
        <v>120</v>
      </c>
    </row>
    <row r="30" spans="1:9" ht="18" customHeight="1">
      <c r="A30" s="362"/>
      <c r="B30" s="6"/>
      <c r="C30" s="191"/>
      <c r="D30" s="191"/>
      <c r="E30" s="191"/>
      <c r="F30" s="191"/>
      <c r="G30" s="191"/>
      <c r="H30" s="4"/>
      <c r="I30" s="22"/>
    </row>
    <row r="31" spans="1:9" ht="18" customHeight="1">
      <c r="A31" s="362"/>
      <c r="B31" s="6"/>
      <c r="C31" s="191"/>
      <c r="D31" s="191"/>
      <c r="E31" s="191"/>
      <c r="F31" s="191"/>
      <c r="G31" s="191"/>
      <c r="H31" s="346" t="s">
        <v>259</v>
      </c>
      <c r="I31" s="347"/>
    </row>
    <row r="32" spans="1:9" ht="18" customHeight="1">
      <c r="A32" s="362"/>
      <c r="B32" s="6"/>
      <c r="C32" s="191"/>
      <c r="D32" s="191"/>
      <c r="E32" s="191"/>
      <c r="F32" s="191"/>
      <c r="G32" s="191"/>
      <c r="H32" s="158" t="s">
        <v>121</v>
      </c>
      <c r="I32" s="93" t="s">
        <v>122</v>
      </c>
    </row>
    <row r="33" spans="1:9" ht="18" customHeight="1">
      <c r="A33" s="362"/>
      <c r="B33" s="6"/>
      <c r="C33" s="191"/>
      <c r="D33" s="191"/>
      <c r="E33" s="191"/>
      <c r="F33" s="191"/>
      <c r="G33" s="191"/>
      <c r="H33" s="13"/>
      <c r="I33" s="39"/>
    </row>
    <row r="34" spans="1:9" ht="18" customHeight="1">
      <c r="A34" s="362"/>
      <c r="B34" s="6"/>
      <c r="C34" s="191"/>
      <c r="D34" s="191"/>
      <c r="E34" s="191"/>
      <c r="F34" s="191"/>
      <c r="G34" s="191"/>
      <c r="H34" s="159" t="s">
        <v>123</v>
      </c>
      <c r="I34" s="124" t="s">
        <v>126</v>
      </c>
    </row>
    <row r="35" spans="1:9" ht="18" customHeight="1">
      <c r="A35" s="362"/>
      <c r="B35" s="6"/>
      <c r="C35" s="191"/>
      <c r="D35" s="191"/>
      <c r="E35" s="191"/>
      <c r="F35" s="191"/>
      <c r="G35" s="191"/>
      <c r="H35" s="13"/>
      <c r="I35" s="39"/>
    </row>
    <row r="36" spans="1:9" ht="18" customHeight="1">
      <c r="A36" s="362"/>
      <c r="B36" s="6"/>
      <c r="C36" s="191"/>
      <c r="D36" s="191"/>
      <c r="E36" s="191"/>
      <c r="F36" s="191"/>
      <c r="G36" s="191"/>
      <c r="H36" s="159" t="s">
        <v>124</v>
      </c>
      <c r="I36" s="124" t="s">
        <v>127</v>
      </c>
    </row>
    <row r="37" spans="1:9" ht="18" customHeight="1">
      <c r="A37" s="362"/>
      <c r="B37" s="6"/>
      <c r="C37" s="191"/>
      <c r="D37" s="191"/>
      <c r="E37" s="191"/>
      <c r="F37" s="191"/>
      <c r="G37" s="191"/>
      <c r="H37" s="13"/>
      <c r="I37" s="39"/>
    </row>
    <row r="38" spans="1:9" ht="18" customHeight="1">
      <c r="A38" s="362"/>
      <c r="B38" s="6"/>
      <c r="H38" s="159" t="s">
        <v>125</v>
      </c>
      <c r="I38" s="124" t="s">
        <v>128</v>
      </c>
    </row>
    <row r="39" spans="1:9" ht="18" customHeight="1">
      <c r="A39" s="362"/>
      <c r="B39" s="6"/>
      <c r="H39" s="13"/>
      <c r="I39" s="39"/>
    </row>
    <row r="40" spans="1:9" ht="18" customHeight="1">
      <c r="A40" s="362"/>
      <c r="B40" s="301" t="s">
        <v>117</v>
      </c>
      <c r="C40" s="302"/>
      <c r="D40" s="302"/>
      <c r="E40" s="302"/>
      <c r="F40" s="302"/>
      <c r="G40" s="348"/>
      <c r="H40" s="338" t="s">
        <v>279</v>
      </c>
      <c r="I40" s="195" t="s">
        <v>377</v>
      </c>
    </row>
    <row r="41" spans="1:9" ht="18" customHeight="1">
      <c r="A41" s="362"/>
      <c r="B41" s="294" t="s">
        <v>412</v>
      </c>
      <c r="C41" s="295"/>
      <c r="D41" s="295"/>
      <c r="E41" s="295"/>
      <c r="F41" s="295"/>
      <c r="G41" s="296"/>
      <c r="H41" s="349"/>
      <c r="I41" s="152" t="s">
        <v>129</v>
      </c>
    </row>
    <row r="42" spans="1:9" ht="18" customHeight="1">
      <c r="A42" s="362"/>
      <c r="B42" s="119"/>
      <c r="C42" s="12" t="s">
        <v>413</v>
      </c>
      <c r="D42" s="12"/>
      <c r="E42" s="12" t="s">
        <v>428</v>
      </c>
      <c r="F42" s="12"/>
      <c r="G42" s="17"/>
      <c r="H42" s="10"/>
      <c r="I42" s="24"/>
    </row>
    <row r="43" spans="1:9" ht="18" customHeight="1">
      <c r="A43" s="362"/>
      <c r="B43" s="44"/>
      <c r="C43" s="9" t="s">
        <v>4</v>
      </c>
      <c r="D43" s="9"/>
      <c r="E43" s="9"/>
      <c r="F43" s="12"/>
      <c r="G43" s="17"/>
      <c r="H43" s="196" t="s">
        <v>280</v>
      </c>
      <c r="I43" s="160" t="s">
        <v>130</v>
      </c>
    </row>
    <row r="44" spans="1:9" ht="18" customHeight="1">
      <c r="A44" s="362"/>
      <c r="B44" s="44"/>
      <c r="C44" s="12" t="s">
        <v>5</v>
      </c>
      <c r="D44" s="12"/>
      <c r="E44" s="12"/>
      <c r="H44" s="10"/>
      <c r="I44" s="40"/>
    </row>
    <row r="45" spans="1:9" ht="18" customHeight="1">
      <c r="A45" s="362"/>
      <c r="B45" s="44"/>
      <c r="C45" s="12" t="s">
        <v>6</v>
      </c>
      <c r="D45" s="12"/>
      <c r="E45" s="12"/>
      <c r="G45" s="17"/>
      <c r="H45" s="335"/>
      <c r="I45" s="331" t="s">
        <v>131</v>
      </c>
    </row>
    <row r="46" spans="1:9" ht="18" customHeight="1">
      <c r="A46" s="362"/>
      <c r="B46" s="6"/>
      <c r="G46" s="17"/>
      <c r="H46" s="336"/>
      <c r="I46" s="331"/>
    </row>
    <row r="47" spans="1:9" ht="18" customHeight="1">
      <c r="A47" s="362"/>
      <c r="B47" s="44"/>
      <c r="C47" s="1" t="s">
        <v>7</v>
      </c>
      <c r="G47" s="20"/>
      <c r="H47" s="337"/>
      <c r="I47" s="24"/>
    </row>
    <row r="48" spans="1:9" ht="18" customHeight="1">
      <c r="A48" s="362"/>
      <c r="B48" s="44"/>
      <c r="C48" s="1" t="s">
        <v>8</v>
      </c>
      <c r="F48" s="7"/>
      <c r="G48" s="20"/>
      <c r="H48" s="338" t="s">
        <v>378</v>
      </c>
      <c r="I48" s="330" t="s">
        <v>132</v>
      </c>
    </row>
    <row r="49" spans="1:9" ht="18" customHeight="1">
      <c r="A49" s="362"/>
      <c r="B49" s="6"/>
      <c r="C49" s="7"/>
      <c r="D49" s="7"/>
      <c r="E49" s="7"/>
      <c r="F49" s="7"/>
      <c r="G49" s="20"/>
      <c r="H49" s="339"/>
      <c r="I49" s="331"/>
    </row>
    <row r="50" spans="1:9" ht="18" customHeight="1">
      <c r="A50" s="362"/>
      <c r="B50" s="294" t="s">
        <v>434</v>
      </c>
      <c r="C50" s="295"/>
      <c r="D50" s="295"/>
      <c r="E50" s="295"/>
      <c r="F50" s="295"/>
      <c r="G50" s="296"/>
      <c r="H50" s="11"/>
      <c r="I50" s="40"/>
    </row>
    <row r="51" spans="1:9" ht="18" customHeight="1">
      <c r="A51" s="362"/>
      <c r="B51" s="44"/>
      <c r="C51" s="326" t="s">
        <v>387</v>
      </c>
      <c r="D51" s="326"/>
      <c r="E51" s="326"/>
      <c r="F51" s="326"/>
      <c r="G51" s="327"/>
      <c r="H51" s="339" t="s">
        <v>379</v>
      </c>
      <c r="I51" s="340" t="s">
        <v>133</v>
      </c>
    </row>
    <row r="52" spans="1:9" ht="18" customHeight="1">
      <c r="A52" s="362"/>
      <c r="B52" s="44"/>
      <c r="C52" s="326" t="s">
        <v>388</v>
      </c>
      <c r="D52" s="326"/>
      <c r="E52" s="326"/>
      <c r="F52" s="326"/>
      <c r="G52" s="327"/>
      <c r="H52" s="339"/>
      <c r="I52" s="341"/>
    </row>
    <row r="53" spans="1:9" ht="18" customHeight="1">
      <c r="A53" s="362"/>
      <c r="B53" s="44"/>
      <c r="C53" s="326" t="s">
        <v>389</v>
      </c>
      <c r="D53" s="326"/>
      <c r="E53" s="326"/>
      <c r="F53" s="326"/>
      <c r="G53" s="327"/>
      <c r="H53" s="11"/>
      <c r="I53" s="197"/>
    </row>
    <row r="54" spans="1:9" ht="18" customHeight="1">
      <c r="A54" s="362"/>
      <c r="B54" s="6"/>
      <c r="C54" s="7"/>
      <c r="D54" s="7"/>
      <c r="E54" s="7"/>
      <c r="F54" s="7"/>
      <c r="G54" s="20"/>
      <c r="H54" s="328"/>
      <c r="I54" s="330" t="s">
        <v>134</v>
      </c>
    </row>
    <row r="55" spans="1:9" ht="18" customHeight="1">
      <c r="A55" s="362"/>
      <c r="B55" s="6"/>
      <c r="C55" s="7"/>
      <c r="D55" s="7"/>
      <c r="E55" s="7"/>
      <c r="F55" s="7"/>
      <c r="G55" s="20"/>
      <c r="H55" s="328"/>
      <c r="I55" s="331"/>
    </row>
    <row r="56" spans="1:9" ht="18" customHeight="1" thickBot="1">
      <c r="A56" s="363"/>
      <c r="B56" s="18"/>
      <c r="C56" s="19"/>
      <c r="D56" s="19"/>
      <c r="E56" s="19"/>
      <c r="F56" s="19"/>
      <c r="G56" s="21"/>
      <c r="H56" s="329"/>
      <c r="I56" s="23"/>
    </row>
    <row r="57" spans="1:10" ht="18" customHeight="1">
      <c r="A57" s="332" t="s">
        <v>221</v>
      </c>
      <c r="B57" s="309" t="s">
        <v>312</v>
      </c>
      <c r="C57" s="310"/>
      <c r="D57" s="310"/>
      <c r="E57" s="310"/>
      <c r="F57" s="310"/>
      <c r="G57" s="311"/>
      <c r="H57" s="183" t="s">
        <v>360</v>
      </c>
      <c r="I57" s="186"/>
      <c r="J57" s="217"/>
    </row>
    <row r="58" spans="1:9" ht="18" customHeight="1">
      <c r="A58" s="333"/>
      <c r="B58" s="315" t="s">
        <v>380</v>
      </c>
      <c r="C58" s="316"/>
      <c r="D58" s="316"/>
      <c r="E58" s="316"/>
      <c r="F58" s="316"/>
      <c r="G58" s="316"/>
      <c r="H58" s="297"/>
      <c r="I58" s="298"/>
    </row>
    <row r="59" spans="1:9" ht="18" customHeight="1">
      <c r="A59" s="333"/>
      <c r="B59" s="198"/>
      <c r="C59" s="199" t="s">
        <v>381</v>
      </c>
      <c r="D59" s="200"/>
      <c r="E59" s="201"/>
      <c r="F59" s="200"/>
      <c r="G59" s="202"/>
      <c r="H59" s="96" t="s">
        <v>351</v>
      </c>
      <c r="I59" s="184"/>
    </row>
    <row r="60" spans="1:9" ht="18" customHeight="1">
      <c r="A60" s="333"/>
      <c r="B60" s="315" t="s">
        <v>281</v>
      </c>
      <c r="C60" s="316"/>
      <c r="D60" s="316"/>
      <c r="E60" s="316"/>
      <c r="F60" s="316"/>
      <c r="G60" s="316"/>
      <c r="H60" s="297"/>
      <c r="I60" s="298"/>
    </row>
    <row r="61" spans="1:9" ht="24" customHeight="1">
      <c r="A61" s="333"/>
      <c r="B61" s="203"/>
      <c r="C61" s="2" t="s">
        <v>282</v>
      </c>
      <c r="D61" s="204"/>
      <c r="E61" s="2" t="s">
        <v>285</v>
      </c>
      <c r="F61" s="204"/>
      <c r="G61" s="2" t="s">
        <v>288</v>
      </c>
      <c r="H61" s="96" t="s">
        <v>361</v>
      </c>
      <c r="I61" s="184"/>
    </row>
    <row r="62" spans="1:9" ht="18" customHeight="1" thickBot="1">
      <c r="A62" s="333"/>
      <c r="B62" s="205"/>
      <c r="C62" s="188" t="s">
        <v>283</v>
      </c>
      <c r="D62" s="204"/>
      <c r="E62" s="2" t="s">
        <v>286</v>
      </c>
      <c r="F62" s="187"/>
      <c r="G62" s="188" t="s">
        <v>287</v>
      </c>
      <c r="H62" s="317" t="e">
        <f>ROUNDUP(H60/H58,2)</f>
        <v>#DIV/0!</v>
      </c>
      <c r="I62" s="318"/>
    </row>
    <row r="63" spans="1:9" ht="18" customHeight="1">
      <c r="A63" s="333"/>
      <c r="B63" s="203"/>
      <c r="C63" s="2" t="s">
        <v>284</v>
      </c>
      <c r="D63" s="204"/>
      <c r="E63" s="16" t="s">
        <v>290</v>
      </c>
      <c r="F63" s="204"/>
      <c r="G63" s="2"/>
      <c r="H63" s="183" t="s">
        <v>352</v>
      </c>
      <c r="I63" s="186"/>
    </row>
    <row r="64" spans="1:9" ht="18" customHeight="1">
      <c r="A64" s="333"/>
      <c r="B64" s="203"/>
      <c r="C64" s="2" t="s">
        <v>385</v>
      </c>
      <c r="D64" s="204"/>
      <c r="E64" s="2" t="s">
        <v>289</v>
      </c>
      <c r="F64" s="204"/>
      <c r="G64" s="2"/>
      <c r="H64" s="297"/>
      <c r="I64" s="298"/>
    </row>
    <row r="65" spans="1:9" ht="18" customHeight="1">
      <c r="A65" s="333"/>
      <c r="B65" s="206" t="s">
        <v>291</v>
      </c>
      <c r="C65" s="207"/>
      <c r="D65" s="207"/>
      <c r="E65" s="207"/>
      <c r="F65" s="207"/>
      <c r="G65" s="207"/>
      <c r="H65" s="96" t="s">
        <v>353</v>
      </c>
      <c r="I65" s="184"/>
    </row>
    <row r="66" spans="1:9" ht="18" customHeight="1">
      <c r="A66" s="333"/>
      <c r="B66" s="315" t="s">
        <v>303</v>
      </c>
      <c r="C66" s="316"/>
      <c r="D66" s="316"/>
      <c r="E66" s="316"/>
      <c r="F66" s="316"/>
      <c r="G66" s="316"/>
      <c r="H66" s="297"/>
      <c r="I66" s="298"/>
    </row>
    <row r="67" spans="1:9" ht="18" customHeight="1">
      <c r="A67" s="333"/>
      <c r="B67" s="203"/>
      <c r="C67" s="16" t="s">
        <v>292</v>
      </c>
      <c r="D67" s="2"/>
      <c r="E67" s="2"/>
      <c r="F67" s="2"/>
      <c r="G67" s="2"/>
      <c r="H67" s="96" t="s">
        <v>362</v>
      </c>
      <c r="I67" s="184"/>
    </row>
    <row r="68" spans="1:9" ht="18" customHeight="1">
      <c r="A68" s="333"/>
      <c r="B68" s="203"/>
      <c r="C68" s="2" t="s">
        <v>300</v>
      </c>
      <c r="D68" s="204"/>
      <c r="E68" s="2" t="s">
        <v>293</v>
      </c>
      <c r="F68" s="204"/>
      <c r="G68" s="208" t="s">
        <v>296</v>
      </c>
      <c r="H68" s="317" t="e">
        <f>ROUNDUP(H66/H64,2)</f>
        <v>#DIV/0!</v>
      </c>
      <c r="I68" s="318"/>
    </row>
    <row r="69" spans="1:9" ht="18" customHeight="1">
      <c r="A69" s="333"/>
      <c r="B69" s="203"/>
      <c r="C69" s="2" t="s">
        <v>301</v>
      </c>
      <c r="D69" s="204"/>
      <c r="E69" s="208" t="s">
        <v>294</v>
      </c>
      <c r="F69" s="204"/>
      <c r="G69" s="208" t="s">
        <v>297</v>
      </c>
      <c r="H69" s="303"/>
      <c r="I69" s="323"/>
    </row>
    <row r="70" spans="1:9" ht="18" customHeight="1">
      <c r="A70" s="333"/>
      <c r="B70" s="203"/>
      <c r="C70" s="2"/>
      <c r="D70" s="204"/>
      <c r="E70" s="2" t="s">
        <v>295</v>
      </c>
      <c r="F70" s="204"/>
      <c r="G70" s="2" t="s">
        <v>298</v>
      </c>
      <c r="H70" s="305"/>
      <c r="I70" s="324"/>
    </row>
    <row r="71" spans="1:9" ht="18" customHeight="1">
      <c r="A71" s="333"/>
      <c r="B71" s="203"/>
      <c r="C71" s="16" t="s">
        <v>299</v>
      </c>
      <c r="D71" s="2"/>
      <c r="E71" s="2"/>
      <c r="F71" s="2"/>
      <c r="G71" s="2"/>
      <c r="H71" s="305"/>
      <c r="I71" s="324"/>
    </row>
    <row r="72" spans="1:9" ht="18" customHeight="1">
      <c r="A72" s="333"/>
      <c r="B72" s="315" t="s">
        <v>304</v>
      </c>
      <c r="C72" s="316"/>
      <c r="D72" s="316"/>
      <c r="E72" s="316"/>
      <c r="F72" s="316"/>
      <c r="G72" s="316"/>
      <c r="H72" s="305"/>
      <c r="I72" s="324"/>
    </row>
    <row r="73" spans="1:9" ht="18" customHeight="1">
      <c r="A73" s="333"/>
      <c r="B73" s="198"/>
      <c r="C73" s="201" t="s">
        <v>302</v>
      </c>
      <c r="D73" s="201"/>
      <c r="E73" s="201"/>
      <c r="F73" s="201"/>
      <c r="G73" s="202"/>
      <c r="H73" s="305"/>
      <c r="I73" s="324"/>
    </row>
    <row r="74" spans="1:9" ht="18" customHeight="1">
      <c r="A74" s="333"/>
      <c r="B74" s="315" t="s">
        <v>384</v>
      </c>
      <c r="C74" s="316"/>
      <c r="D74" s="316"/>
      <c r="E74" s="316"/>
      <c r="F74" s="316"/>
      <c r="G74" s="316"/>
      <c r="H74" s="305"/>
      <c r="I74" s="324"/>
    </row>
    <row r="75" spans="1:9" ht="18" customHeight="1">
      <c r="A75" s="333"/>
      <c r="B75" s="2"/>
      <c r="C75" s="16" t="s">
        <v>383</v>
      </c>
      <c r="F75" s="2"/>
      <c r="G75" s="2"/>
      <c r="H75" s="305"/>
      <c r="I75" s="324"/>
    </row>
    <row r="76" spans="1:9" ht="18" customHeight="1" thickBot="1">
      <c r="A76" s="333"/>
      <c r="B76" s="2"/>
      <c r="C76" s="2" t="s">
        <v>282</v>
      </c>
      <c r="D76" s="2"/>
      <c r="E76" s="2" t="s">
        <v>382</v>
      </c>
      <c r="F76" s="2"/>
      <c r="G76" s="2"/>
      <c r="H76" s="307"/>
      <c r="I76" s="325"/>
    </row>
    <row r="77" spans="1:9" ht="18" customHeight="1">
      <c r="A77" s="333"/>
      <c r="B77" s="309" t="s">
        <v>305</v>
      </c>
      <c r="C77" s="310"/>
      <c r="D77" s="310"/>
      <c r="E77" s="310"/>
      <c r="F77" s="310"/>
      <c r="G77" s="311"/>
      <c r="H77" s="183" t="s">
        <v>354</v>
      </c>
      <c r="I77" s="186"/>
    </row>
    <row r="78" spans="1:9" ht="18" customHeight="1">
      <c r="A78" s="333"/>
      <c r="B78" s="315" t="s">
        <v>306</v>
      </c>
      <c r="C78" s="316"/>
      <c r="D78" s="316"/>
      <c r="E78" s="316"/>
      <c r="F78" s="316"/>
      <c r="G78" s="316"/>
      <c r="H78" s="297"/>
      <c r="I78" s="298"/>
    </row>
    <row r="79" spans="1:9" ht="18" customHeight="1">
      <c r="A79" s="333"/>
      <c r="B79" s="203"/>
      <c r="C79" s="2" t="s">
        <v>307</v>
      </c>
      <c r="D79" s="204"/>
      <c r="E79" s="16" t="s">
        <v>308</v>
      </c>
      <c r="F79" s="2"/>
      <c r="G79" s="2"/>
      <c r="H79" s="96" t="s">
        <v>355</v>
      </c>
      <c r="I79" s="184"/>
    </row>
    <row r="80" spans="1:9" ht="18" customHeight="1">
      <c r="A80" s="333"/>
      <c r="B80" s="203"/>
      <c r="C80" s="2" t="s">
        <v>309</v>
      </c>
      <c r="D80" s="204"/>
      <c r="E80" s="16" t="s">
        <v>310</v>
      </c>
      <c r="F80" s="2"/>
      <c r="G80" s="2"/>
      <c r="H80" s="297"/>
      <c r="I80" s="298"/>
    </row>
    <row r="81" spans="1:9" ht="18" customHeight="1">
      <c r="A81" s="333"/>
      <c r="B81" s="315" t="s">
        <v>311</v>
      </c>
      <c r="C81" s="316"/>
      <c r="D81" s="316"/>
      <c r="E81" s="316"/>
      <c r="F81" s="316"/>
      <c r="G81" s="316"/>
      <c r="H81" s="96" t="s">
        <v>363</v>
      </c>
      <c r="I81" s="184"/>
    </row>
    <row r="82" spans="1:9" ht="18" customHeight="1" thickBot="1">
      <c r="A82" s="333"/>
      <c r="B82" s="203"/>
      <c r="C82" s="2" t="s">
        <v>302</v>
      </c>
      <c r="D82" s="2"/>
      <c r="E82" s="2"/>
      <c r="F82" s="2"/>
      <c r="G82" s="2"/>
      <c r="H82" s="317" t="e">
        <f>ROUNDUP(H80/H78,2)</f>
        <v>#DIV/0!</v>
      </c>
      <c r="I82" s="318"/>
    </row>
    <row r="83" spans="1:9" ht="18" customHeight="1">
      <c r="A83" s="333"/>
      <c r="B83" s="309" t="s">
        <v>313</v>
      </c>
      <c r="C83" s="310"/>
      <c r="D83" s="310"/>
      <c r="E83" s="310"/>
      <c r="F83" s="310"/>
      <c r="G83" s="310"/>
      <c r="H83" s="183" t="s">
        <v>356</v>
      </c>
      <c r="I83" s="186"/>
    </row>
    <row r="84" spans="1:9" ht="18" customHeight="1">
      <c r="A84" s="333"/>
      <c r="B84" s="315" t="s">
        <v>314</v>
      </c>
      <c r="C84" s="316"/>
      <c r="D84" s="316"/>
      <c r="E84" s="316"/>
      <c r="F84" s="316"/>
      <c r="G84" s="316"/>
      <c r="H84" s="297"/>
      <c r="I84" s="298"/>
    </row>
    <row r="85" spans="1:9" ht="18" customHeight="1">
      <c r="A85" s="333"/>
      <c r="B85" s="203"/>
      <c r="C85" s="2" t="s">
        <v>319</v>
      </c>
      <c r="D85" s="204"/>
      <c r="E85" s="2" t="s">
        <v>315</v>
      </c>
      <c r="F85" s="204"/>
      <c r="G85" s="2" t="s">
        <v>316</v>
      </c>
      <c r="H85" s="96" t="s">
        <v>357</v>
      </c>
      <c r="I85" s="184"/>
    </row>
    <row r="86" spans="1:9" ht="18" customHeight="1">
      <c r="A86" s="333"/>
      <c r="B86" s="205"/>
      <c r="C86" s="2" t="s">
        <v>301</v>
      </c>
      <c r="D86" s="204"/>
      <c r="E86" s="208" t="s">
        <v>318</v>
      </c>
      <c r="F86" s="204"/>
      <c r="G86" s="16" t="s">
        <v>317</v>
      </c>
      <c r="H86" s="297"/>
      <c r="I86" s="298"/>
    </row>
    <row r="87" spans="1:9" ht="18" customHeight="1">
      <c r="A87" s="333"/>
      <c r="B87" s="203"/>
      <c r="C87" s="2" t="s">
        <v>320</v>
      </c>
      <c r="D87" s="204"/>
      <c r="E87" s="2" t="s">
        <v>321</v>
      </c>
      <c r="F87" s="204"/>
      <c r="G87" s="208" t="s">
        <v>324</v>
      </c>
      <c r="H87" s="96" t="s">
        <v>364</v>
      </c>
      <c r="I87" s="184"/>
    </row>
    <row r="88" spans="1:9" ht="18" customHeight="1">
      <c r="A88" s="333"/>
      <c r="B88" s="203"/>
      <c r="C88" s="2" t="s">
        <v>301</v>
      </c>
      <c r="D88" s="204"/>
      <c r="E88" s="208" t="s">
        <v>322</v>
      </c>
      <c r="F88" s="204"/>
      <c r="G88" s="208" t="s">
        <v>325</v>
      </c>
      <c r="H88" s="317" t="e">
        <f>ROUNDUP(H86/H84,2)</f>
        <v>#DIV/0!</v>
      </c>
      <c r="I88" s="318"/>
    </row>
    <row r="89" spans="1:9" ht="18" customHeight="1">
      <c r="A89" s="333"/>
      <c r="B89" s="119"/>
      <c r="C89" s="2"/>
      <c r="D89" s="204"/>
      <c r="E89" s="208" t="s">
        <v>323</v>
      </c>
      <c r="F89" s="204"/>
      <c r="G89" s="208" t="s">
        <v>326</v>
      </c>
      <c r="H89" s="319"/>
      <c r="I89" s="320"/>
    </row>
    <row r="90" spans="1:9" ht="18" customHeight="1">
      <c r="A90" s="333"/>
      <c r="B90" s="203"/>
      <c r="C90" s="16" t="s">
        <v>299</v>
      </c>
      <c r="D90" s="2"/>
      <c r="E90" s="2"/>
      <c r="F90" s="2"/>
      <c r="G90" s="2"/>
      <c r="H90" s="319"/>
      <c r="I90" s="320"/>
    </row>
    <row r="91" spans="1:9" ht="18" customHeight="1">
      <c r="A91" s="333"/>
      <c r="B91" s="203"/>
      <c r="C91" s="2" t="s">
        <v>327</v>
      </c>
      <c r="D91" s="2"/>
      <c r="E91" s="2"/>
      <c r="F91" s="16" t="s">
        <v>329</v>
      </c>
      <c r="G91" s="2"/>
      <c r="H91" s="319"/>
      <c r="I91" s="320"/>
    </row>
    <row r="92" spans="1:9" ht="18" customHeight="1">
      <c r="A92" s="333"/>
      <c r="B92" s="203"/>
      <c r="C92" s="2" t="s">
        <v>328</v>
      </c>
      <c r="D92" s="2"/>
      <c r="E92" s="2"/>
      <c r="F92" s="2"/>
      <c r="G92" s="2"/>
      <c r="H92" s="319"/>
      <c r="I92" s="320"/>
    </row>
    <row r="93" spans="1:9" ht="18" customHeight="1">
      <c r="A93" s="333"/>
      <c r="B93" s="301" t="s">
        <v>333</v>
      </c>
      <c r="C93" s="302"/>
      <c r="D93" s="302"/>
      <c r="E93" s="302"/>
      <c r="F93" s="302"/>
      <c r="G93" s="302"/>
      <c r="H93" s="319"/>
      <c r="I93" s="320"/>
    </row>
    <row r="94" spans="1:9" ht="18" customHeight="1">
      <c r="A94" s="333"/>
      <c r="B94" s="203"/>
      <c r="C94" s="2" t="s">
        <v>330</v>
      </c>
      <c r="D94" s="204"/>
      <c r="E94" s="2" t="s">
        <v>331</v>
      </c>
      <c r="F94" s="2"/>
      <c r="G94" s="2"/>
      <c r="H94" s="319"/>
      <c r="I94" s="320"/>
    </row>
    <row r="95" spans="1:9" ht="18" customHeight="1">
      <c r="A95" s="333"/>
      <c r="B95" s="301" t="s">
        <v>334</v>
      </c>
      <c r="C95" s="302"/>
      <c r="D95" s="302"/>
      <c r="E95" s="302"/>
      <c r="F95" s="302"/>
      <c r="G95" s="302"/>
      <c r="H95" s="319"/>
      <c r="I95" s="320"/>
    </row>
    <row r="96" spans="1:9" ht="18" customHeight="1">
      <c r="A96" s="333"/>
      <c r="B96" s="203"/>
      <c r="C96" s="2" t="s">
        <v>330</v>
      </c>
      <c r="D96" s="204"/>
      <c r="E96" s="2" t="s">
        <v>332</v>
      </c>
      <c r="F96" s="2"/>
      <c r="G96" s="2"/>
      <c r="H96" s="319"/>
      <c r="I96" s="320"/>
    </row>
    <row r="97" spans="1:9" ht="18" customHeight="1">
      <c r="A97" s="333"/>
      <c r="B97" s="301" t="s">
        <v>335</v>
      </c>
      <c r="C97" s="302"/>
      <c r="D97" s="302"/>
      <c r="E97" s="302"/>
      <c r="F97" s="302"/>
      <c r="G97" s="302"/>
      <c r="H97" s="319"/>
      <c r="I97" s="320"/>
    </row>
    <row r="98" spans="1:9" ht="18" customHeight="1">
      <c r="A98" s="333"/>
      <c r="B98" s="203"/>
      <c r="C98" s="2" t="s">
        <v>331</v>
      </c>
      <c r="D98" s="2"/>
      <c r="E98" s="2"/>
      <c r="F98" s="2"/>
      <c r="G98" s="2"/>
      <c r="H98" s="319"/>
      <c r="I98" s="320"/>
    </row>
    <row r="99" spans="1:9" ht="18" customHeight="1">
      <c r="A99" s="333"/>
      <c r="B99" s="301" t="s">
        <v>336</v>
      </c>
      <c r="C99" s="302"/>
      <c r="D99" s="302"/>
      <c r="E99" s="302"/>
      <c r="F99" s="302"/>
      <c r="G99" s="302"/>
      <c r="H99" s="319"/>
      <c r="I99" s="320"/>
    </row>
    <row r="100" spans="1:9" ht="18" customHeight="1" thickBot="1">
      <c r="A100" s="333"/>
      <c r="B100" s="203"/>
      <c r="C100" s="2" t="s">
        <v>302</v>
      </c>
      <c r="D100" s="2"/>
      <c r="E100" s="2"/>
      <c r="F100" s="2"/>
      <c r="G100" s="2"/>
      <c r="H100" s="321"/>
      <c r="I100" s="322"/>
    </row>
    <row r="101" spans="1:9" ht="18" customHeight="1">
      <c r="A101" s="333"/>
      <c r="B101" s="309" t="s">
        <v>337</v>
      </c>
      <c r="C101" s="310"/>
      <c r="D101" s="310"/>
      <c r="E101" s="310"/>
      <c r="F101" s="310"/>
      <c r="G101" s="310"/>
      <c r="H101" s="183" t="s">
        <v>358</v>
      </c>
      <c r="I101" s="186"/>
    </row>
    <row r="102" spans="1:9" ht="18" customHeight="1">
      <c r="A102" s="333"/>
      <c r="B102" s="315" t="s">
        <v>338</v>
      </c>
      <c r="C102" s="316"/>
      <c r="D102" s="316"/>
      <c r="E102" s="316"/>
      <c r="F102" s="316"/>
      <c r="G102" s="316"/>
      <c r="H102" s="297"/>
      <c r="I102" s="298"/>
    </row>
    <row r="103" spans="1:9" ht="18" customHeight="1">
      <c r="A103" s="333"/>
      <c r="B103" s="203"/>
      <c r="C103" s="16" t="s">
        <v>341</v>
      </c>
      <c r="D103" s="2"/>
      <c r="E103" s="2"/>
      <c r="F103" s="204"/>
      <c r="G103" s="2" t="s">
        <v>340</v>
      </c>
      <c r="H103" s="96" t="s">
        <v>359</v>
      </c>
      <c r="I103" s="184"/>
    </row>
    <row r="104" spans="1:9" ht="18" customHeight="1">
      <c r="A104" s="333"/>
      <c r="B104" s="203"/>
      <c r="C104" s="16" t="s">
        <v>339</v>
      </c>
      <c r="D104" s="2"/>
      <c r="E104" s="2"/>
      <c r="F104" s="2"/>
      <c r="G104" s="2"/>
      <c r="H104" s="297"/>
      <c r="I104" s="298"/>
    </row>
    <row r="105" spans="1:9" ht="18" customHeight="1">
      <c r="A105" s="333"/>
      <c r="B105" s="301" t="s">
        <v>342</v>
      </c>
      <c r="C105" s="302"/>
      <c r="D105" s="302"/>
      <c r="E105" s="302"/>
      <c r="F105" s="302"/>
      <c r="G105" s="302"/>
      <c r="H105" s="96" t="s">
        <v>365</v>
      </c>
      <c r="I105" s="184"/>
    </row>
    <row r="106" spans="1:9" ht="18" customHeight="1">
      <c r="A106" s="333"/>
      <c r="B106" s="203"/>
      <c r="C106" s="16" t="s">
        <v>343</v>
      </c>
      <c r="D106" s="204"/>
      <c r="E106" s="16" t="s">
        <v>344</v>
      </c>
      <c r="F106" s="204"/>
      <c r="G106" s="2"/>
      <c r="H106" s="317" t="e">
        <f>ROUNDUP(H104/H102,2)</f>
        <v>#DIV/0!</v>
      </c>
      <c r="I106" s="318"/>
    </row>
    <row r="107" spans="1:9" ht="18" customHeight="1">
      <c r="A107" s="333"/>
      <c r="B107" s="301" t="s">
        <v>345</v>
      </c>
      <c r="C107" s="302"/>
      <c r="D107" s="302"/>
      <c r="E107" s="302"/>
      <c r="F107" s="302"/>
      <c r="G107" s="302"/>
      <c r="H107" s="303"/>
      <c r="I107" s="304"/>
    </row>
    <row r="108" spans="1:9" ht="18" customHeight="1">
      <c r="A108" s="333"/>
      <c r="B108" s="203"/>
      <c r="C108" s="16" t="s">
        <v>341</v>
      </c>
      <c r="D108" s="2"/>
      <c r="E108" s="2"/>
      <c r="F108" s="204"/>
      <c r="G108" s="2" t="s">
        <v>340</v>
      </c>
      <c r="H108" s="305"/>
      <c r="I108" s="306"/>
    </row>
    <row r="109" spans="1:9" ht="18" customHeight="1">
      <c r="A109" s="333"/>
      <c r="B109" s="203"/>
      <c r="C109" s="16" t="s">
        <v>339</v>
      </c>
      <c r="D109" s="2"/>
      <c r="E109" s="2"/>
      <c r="F109" s="2"/>
      <c r="G109" s="2"/>
      <c r="H109" s="305"/>
      <c r="I109" s="306"/>
    </row>
    <row r="110" spans="1:9" ht="18" customHeight="1">
      <c r="A110" s="333"/>
      <c r="B110" s="301" t="s">
        <v>346</v>
      </c>
      <c r="C110" s="302"/>
      <c r="D110" s="302"/>
      <c r="E110" s="302"/>
      <c r="F110" s="302"/>
      <c r="G110" s="302"/>
      <c r="H110" s="305"/>
      <c r="I110" s="306"/>
    </row>
    <row r="111" spans="1:9" ht="18" customHeight="1" thickBot="1">
      <c r="A111" s="333"/>
      <c r="B111" s="203"/>
      <c r="C111" s="16" t="s">
        <v>347</v>
      </c>
      <c r="D111" s="204"/>
      <c r="E111" s="16"/>
      <c r="F111" s="204"/>
      <c r="G111" s="2"/>
      <c r="H111" s="307"/>
      <c r="I111" s="308"/>
    </row>
    <row r="112" spans="1:9" ht="18" customHeight="1">
      <c r="A112" s="333"/>
      <c r="B112" s="309" t="s">
        <v>348</v>
      </c>
      <c r="C112" s="310"/>
      <c r="D112" s="310"/>
      <c r="E112" s="310"/>
      <c r="F112" s="310"/>
      <c r="G112" s="311"/>
      <c r="H112" s="96" t="s">
        <v>373</v>
      </c>
      <c r="I112" s="184"/>
    </row>
    <row r="113" spans="1:9" ht="18" customHeight="1" thickBot="1">
      <c r="A113" s="333"/>
      <c r="B113" s="211"/>
      <c r="C113" s="212" t="s">
        <v>349</v>
      </c>
      <c r="D113" s="216"/>
      <c r="E113" s="212" t="s">
        <v>350</v>
      </c>
      <c r="F113" s="212"/>
      <c r="G113" s="210"/>
      <c r="H113" s="297"/>
      <c r="I113" s="298"/>
    </row>
    <row r="114" spans="1:9" ht="18" customHeight="1">
      <c r="A114" s="333"/>
      <c r="B114" s="312" t="s">
        <v>366</v>
      </c>
      <c r="C114" s="313"/>
      <c r="D114" s="313"/>
      <c r="E114" s="313"/>
      <c r="F114" s="313"/>
      <c r="G114" s="314"/>
      <c r="H114" s="183" t="s">
        <v>375</v>
      </c>
      <c r="I114" s="186"/>
    </row>
    <row r="115" spans="1:9" ht="18" customHeight="1" thickBot="1">
      <c r="A115" s="333"/>
      <c r="B115" s="294" t="s">
        <v>367</v>
      </c>
      <c r="C115" s="295"/>
      <c r="D115" s="295"/>
      <c r="E115" s="295"/>
      <c r="F115" s="295"/>
      <c r="G115" s="296"/>
      <c r="H115" s="297"/>
      <c r="I115" s="298"/>
    </row>
    <row r="116" spans="1:9" ht="18" customHeight="1">
      <c r="A116" s="333"/>
      <c r="B116" s="119"/>
      <c r="C116" s="12" t="s">
        <v>368</v>
      </c>
      <c r="D116" s="12"/>
      <c r="E116" s="12" t="s">
        <v>425</v>
      </c>
      <c r="F116" s="12"/>
      <c r="G116" s="17"/>
      <c r="H116" s="183" t="s">
        <v>376</v>
      </c>
      <c r="I116" s="186"/>
    </row>
    <row r="117" spans="1:9" ht="18" customHeight="1">
      <c r="A117" s="333"/>
      <c r="B117" s="203"/>
      <c r="C117" s="9" t="s">
        <v>370</v>
      </c>
      <c r="D117" s="204"/>
      <c r="E117" s="2" t="s">
        <v>371</v>
      </c>
      <c r="F117" s="204"/>
      <c r="G117" s="213" t="s">
        <v>6</v>
      </c>
      <c r="H117" s="299">
        <f>H58+H64+H78+H84+H102+H115</f>
        <v>0</v>
      </c>
      <c r="I117" s="300"/>
    </row>
    <row r="118" spans="1:9" ht="18" customHeight="1">
      <c r="A118" s="333"/>
      <c r="B118" s="214" t="s">
        <v>372</v>
      </c>
      <c r="C118" s="12"/>
      <c r="D118" s="2"/>
      <c r="E118" s="2"/>
      <c r="F118" s="12"/>
      <c r="G118" s="17"/>
      <c r="H118" s="96" t="s">
        <v>374</v>
      </c>
      <c r="I118" s="184"/>
    </row>
    <row r="119" spans="1:9" ht="18" customHeight="1">
      <c r="A119" s="333"/>
      <c r="B119" s="215"/>
      <c r="C119" s="12" t="s">
        <v>7</v>
      </c>
      <c r="D119" s="204"/>
      <c r="E119" s="2" t="s">
        <v>8</v>
      </c>
      <c r="F119" s="12"/>
      <c r="G119" s="17"/>
      <c r="H119" s="299">
        <f>H60+H66+H80+H86+H104+H115</f>
        <v>0</v>
      </c>
      <c r="I119" s="300"/>
    </row>
    <row r="120" spans="1:9" ht="18" customHeight="1">
      <c r="A120" s="333"/>
      <c r="B120" s="44"/>
      <c r="C120" s="2"/>
      <c r="D120" s="2"/>
      <c r="E120" s="2"/>
      <c r="F120" s="2"/>
      <c r="G120" s="17"/>
      <c r="H120" s="96" t="s">
        <v>393</v>
      </c>
      <c r="I120" s="184"/>
    </row>
    <row r="121" spans="1:9" ht="18" customHeight="1">
      <c r="A121" s="333"/>
      <c r="B121" s="294" t="s">
        <v>369</v>
      </c>
      <c r="C121" s="295"/>
      <c r="D121" s="295"/>
      <c r="E121" s="295"/>
      <c r="F121" s="295"/>
      <c r="G121" s="296"/>
      <c r="H121" s="190" t="e">
        <f>ROUNDDOWN((1-H119/H117)*100,2)</f>
        <v>#DIV/0!</v>
      </c>
      <c r="I121" s="185" t="s">
        <v>391</v>
      </c>
    </row>
    <row r="122" spans="1:9" ht="18" customHeight="1">
      <c r="A122" s="333"/>
      <c r="B122" s="203"/>
      <c r="C122" s="9" t="s">
        <v>370</v>
      </c>
      <c r="D122" s="204"/>
      <c r="E122" s="2" t="s">
        <v>371</v>
      </c>
      <c r="F122" s="204"/>
      <c r="G122" s="213" t="s">
        <v>6</v>
      </c>
      <c r="H122" s="96" t="s">
        <v>394</v>
      </c>
      <c r="I122" s="184"/>
    </row>
    <row r="123" spans="1:9" ht="18" customHeight="1" thickBot="1">
      <c r="A123" s="334"/>
      <c r="B123" s="211"/>
      <c r="C123" s="212"/>
      <c r="D123" s="212"/>
      <c r="E123" s="212"/>
      <c r="F123" s="212"/>
      <c r="G123" s="210"/>
      <c r="H123" s="209" t="s">
        <v>395</v>
      </c>
      <c r="I123" s="210" t="s">
        <v>396</v>
      </c>
    </row>
    <row r="124" spans="1:8" ht="18" customHeight="1">
      <c r="A124" s="1" t="s">
        <v>219</v>
      </c>
      <c r="B124" s="25" t="s">
        <v>188</v>
      </c>
      <c r="C124" s="60"/>
      <c r="D124" s="60"/>
      <c r="E124" s="60"/>
      <c r="F124" s="60"/>
      <c r="G124" s="60"/>
      <c r="H124" s="60"/>
    </row>
  </sheetData>
  <sheetProtection/>
  <mergeCells count="82">
    <mergeCell ref="B3:G3"/>
    <mergeCell ref="H3:I3"/>
    <mergeCell ref="A4:A56"/>
    <mergeCell ref="B4:G4"/>
    <mergeCell ref="H4:H5"/>
    <mergeCell ref="I4:I5"/>
    <mergeCell ref="B5:G5"/>
    <mergeCell ref="H7:H8"/>
    <mergeCell ref="I7:I8"/>
    <mergeCell ref="B13:G13"/>
    <mergeCell ref="H13:H14"/>
    <mergeCell ref="I13:I14"/>
    <mergeCell ref="H16:H17"/>
    <mergeCell ref="I16:I17"/>
    <mergeCell ref="B22:G22"/>
    <mergeCell ref="H22:H23"/>
    <mergeCell ref="I22:I23"/>
    <mergeCell ref="H25:H26"/>
    <mergeCell ref="I25:I26"/>
    <mergeCell ref="H31:I31"/>
    <mergeCell ref="B40:G40"/>
    <mergeCell ref="H40:H41"/>
    <mergeCell ref="B41:G41"/>
    <mergeCell ref="H45:H47"/>
    <mergeCell ref="I45:I46"/>
    <mergeCell ref="H48:H49"/>
    <mergeCell ref="I48:I49"/>
    <mergeCell ref="B50:G50"/>
    <mergeCell ref="C51:G51"/>
    <mergeCell ref="H51:H52"/>
    <mergeCell ref="I51:I52"/>
    <mergeCell ref="C52:G52"/>
    <mergeCell ref="C53:G53"/>
    <mergeCell ref="H54:H56"/>
    <mergeCell ref="I54:I55"/>
    <mergeCell ref="A57:A123"/>
    <mergeCell ref="B57:G57"/>
    <mergeCell ref="B58:G58"/>
    <mergeCell ref="H58:I58"/>
    <mergeCell ref="B60:G60"/>
    <mergeCell ref="H60:I60"/>
    <mergeCell ref="H62:I62"/>
    <mergeCell ref="H64:I64"/>
    <mergeCell ref="B66:G66"/>
    <mergeCell ref="H66:I66"/>
    <mergeCell ref="H68:I68"/>
    <mergeCell ref="H69:I76"/>
    <mergeCell ref="B72:G72"/>
    <mergeCell ref="B74:G74"/>
    <mergeCell ref="B77:G77"/>
    <mergeCell ref="B78:G78"/>
    <mergeCell ref="H78:I78"/>
    <mergeCell ref="H80:I80"/>
    <mergeCell ref="B81:G81"/>
    <mergeCell ref="H82:I82"/>
    <mergeCell ref="B83:G83"/>
    <mergeCell ref="B84:G84"/>
    <mergeCell ref="H84:I84"/>
    <mergeCell ref="H86:I86"/>
    <mergeCell ref="H88:I88"/>
    <mergeCell ref="H89:I100"/>
    <mergeCell ref="B93:G93"/>
    <mergeCell ref="B95:G95"/>
    <mergeCell ref="B97:G97"/>
    <mergeCell ref="B99:G99"/>
    <mergeCell ref="B114:G114"/>
    <mergeCell ref="B101:G101"/>
    <mergeCell ref="B102:G102"/>
    <mergeCell ref="H102:I102"/>
    <mergeCell ref="H104:I104"/>
    <mergeCell ref="B105:G105"/>
    <mergeCell ref="H106:I106"/>
    <mergeCell ref="B115:G115"/>
    <mergeCell ref="H115:I115"/>
    <mergeCell ref="H117:I117"/>
    <mergeCell ref="H119:I119"/>
    <mergeCell ref="B121:G121"/>
    <mergeCell ref="B107:G107"/>
    <mergeCell ref="H107:I111"/>
    <mergeCell ref="B110:G110"/>
    <mergeCell ref="B112:G112"/>
    <mergeCell ref="H113:I113"/>
  </mergeCells>
  <dataValidations count="2">
    <dataValidation type="decimal" operator="greaterThanOrEqual" allowBlank="1" showInputMessage="1" showErrorMessage="1" error="0以上の数値を入力してください。" sqref="H50 H53 I42">
      <formula1>-100000000000</formula1>
    </dataValidation>
    <dataValidation type="decimal" operator="greaterThanOrEqual" allowBlank="1" showInputMessage="1" showErrorMessage="1" error="0以上の数値を入力してください。" sqref="I56 H44:I44 H19:I19 H21:I21 H30:I30 H117 I50 H12:I12 H28:I28 H42 H10:I10 H58 H60 H66 H80 H86 I47 H64 H78 H84 H102 H104 H115 H119 H113">
      <formula1>0</formula1>
    </dataValidation>
  </dataValidations>
  <printOptions/>
  <pageMargins left="0.49" right="0.2" top="0.27" bottom="0.21" header="0.2" footer="0.21"/>
  <pageSetup fitToHeight="0" fitToWidth="1" horizontalDpi="600" verticalDpi="600" orientation="portrait" paperSize="9" scale="84" r:id="rId3"/>
  <rowBreaks count="2" manualBreakCount="2">
    <brk id="56" max="8" man="1"/>
    <brk id="113" max="8" man="1"/>
  </rowBreaks>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L145"/>
  <sheetViews>
    <sheetView showGridLines="0" view="pageBreakPreview" zoomScaleSheetLayoutView="100" zoomScalePageLayoutView="0" workbookViewId="0" topLeftCell="A130">
      <selection activeCell="C7" sqref="C7:H7"/>
    </sheetView>
  </sheetViews>
  <sheetFormatPr defaultColWidth="9.00390625" defaultRowHeight="16.5" customHeight="1"/>
  <cols>
    <col min="1" max="2" width="3.625" style="144" customWidth="1"/>
    <col min="3" max="3" width="3.625" style="25" customWidth="1"/>
    <col min="4" max="4" width="20.625" style="25" customWidth="1"/>
    <col min="5" max="5" width="3.625" style="25" customWidth="1"/>
    <col min="6" max="6" width="20.625" style="25" customWidth="1"/>
    <col min="7" max="7" width="3.625" style="25" customWidth="1"/>
    <col min="8" max="8" width="20.625" style="25" customWidth="1"/>
    <col min="9" max="9" width="3.625" style="25" customWidth="1"/>
    <col min="10" max="11" width="25.625" style="25" customWidth="1"/>
    <col min="12" max="12" width="7.625" style="76" customWidth="1"/>
    <col min="13" max="16384" width="9.00390625" style="25" customWidth="1"/>
  </cols>
  <sheetData>
    <row r="1" spans="1:12" s="161" customFormat="1" ht="21.75" customHeight="1" thickBot="1">
      <c r="A1" s="599" t="s">
        <v>431</v>
      </c>
      <c r="B1" s="189"/>
      <c r="C1" s="189"/>
      <c r="D1" s="189"/>
      <c r="E1" s="189"/>
      <c r="F1" s="189"/>
      <c r="G1" s="189"/>
      <c r="H1" s="189"/>
      <c r="I1" s="189"/>
      <c r="J1" s="189"/>
      <c r="K1" s="189"/>
      <c r="L1" s="189"/>
    </row>
    <row r="2" spans="1:12" ht="21.75" customHeight="1" thickBot="1">
      <c r="A2" s="600" t="s">
        <v>440</v>
      </c>
      <c r="B2" s="143"/>
      <c r="C2" s="16"/>
      <c r="D2" s="16"/>
      <c r="E2" s="16"/>
      <c r="F2" s="16"/>
      <c r="G2" s="16"/>
      <c r="H2" s="145" t="s">
        <v>189</v>
      </c>
      <c r="I2" s="576"/>
      <c r="J2" s="577"/>
      <c r="K2" s="578"/>
      <c r="L2" s="61"/>
    </row>
    <row r="3" spans="1:12" ht="16.5" customHeight="1" thickBot="1">
      <c r="A3" s="359"/>
      <c r="B3" s="579"/>
      <c r="C3" s="359" t="s">
        <v>224</v>
      </c>
      <c r="D3" s="580"/>
      <c r="E3" s="580"/>
      <c r="F3" s="580"/>
      <c r="G3" s="580"/>
      <c r="H3" s="579"/>
      <c r="I3" s="481" t="s">
        <v>30</v>
      </c>
      <c r="J3" s="482"/>
      <c r="K3" s="484"/>
      <c r="L3" s="67"/>
    </row>
    <row r="4" spans="1:12" ht="16.5" customHeight="1">
      <c r="A4" s="581" t="s">
        <v>20</v>
      </c>
      <c r="B4" s="431" t="s">
        <v>212</v>
      </c>
      <c r="C4" s="601" t="s">
        <v>441</v>
      </c>
      <c r="D4" s="583"/>
      <c r="E4" s="583"/>
      <c r="F4" s="583"/>
      <c r="G4" s="583"/>
      <c r="H4" s="584"/>
      <c r="I4" s="83" t="s">
        <v>241</v>
      </c>
      <c r="J4" s="84"/>
      <c r="K4" s="85"/>
      <c r="L4" s="61"/>
    </row>
    <row r="5" spans="1:12" ht="16.5" customHeight="1">
      <c r="A5" s="582"/>
      <c r="B5" s="432"/>
      <c r="C5" s="585"/>
      <c r="D5" s="586"/>
      <c r="E5" s="586"/>
      <c r="F5" s="586"/>
      <c r="G5" s="586"/>
      <c r="H5" s="587"/>
      <c r="I5" s="602" t="s">
        <v>442</v>
      </c>
      <c r="J5" s="588"/>
      <c r="K5" s="589"/>
      <c r="L5" s="61"/>
    </row>
    <row r="6" spans="1:12" ht="16.5" customHeight="1">
      <c r="A6" s="582"/>
      <c r="B6" s="432"/>
      <c r="C6" s="603" t="s">
        <v>443</v>
      </c>
      <c r="D6" s="86"/>
      <c r="E6" s="86"/>
      <c r="F6" s="86"/>
      <c r="G6" s="86"/>
      <c r="H6" s="87"/>
      <c r="I6" s="590"/>
      <c r="J6" s="591"/>
      <c r="K6" s="592"/>
      <c r="L6" s="68"/>
    </row>
    <row r="7" spans="1:12" ht="16.5" customHeight="1">
      <c r="A7" s="582"/>
      <c r="B7" s="432"/>
      <c r="C7" s="423" t="s">
        <v>74</v>
      </c>
      <c r="D7" s="424"/>
      <c r="E7" s="424"/>
      <c r="F7" s="424"/>
      <c r="G7" s="424"/>
      <c r="H7" s="385"/>
      <c r="I7" s="568" t="s">
        <v>100</v>
      </c>
      <c r="J7" s="569"/>
      <c r="K7" s="570"/>
      <c r="L7" s="69"/>
    </row>
    <row r="8" spans="1:12" ht="16.5" customHeight="1">
      <c r="A8" s="582"/>
      <c r="B8" s="432"/>
      <c r="C8" s="43"/>
      <c r="D8" s="139" t="s">
        <v>0</v>
      </c>
      <c r="E8" s="120"/>
      <c r="F8" s="139" t="s">
        <v>9</v>
      </c>
      <c r="G8" s="120"/>
      <c r="H8" s="139" t="s">
        <v>1</v>
      </c>
      <c r="I8" s="557" t="s">
        <v>406</v>
      </c>
      <c r="J8" s="558"/>
      <c r="K8" s="604"/>
      <c r="L8" s="69"/>
    </row>
    <row r="9" spans="1:12" ht="16.5" customHeight="1">
      <c r="A9" s="582"/>
      <c r="B9" s="432"/>
      <c r="C9" s="43"/>
      <c r="D9" s="139" t="s">
        <v>198</v>
      </c>
      <c r="E9" s="120"/>
      <c r="F9" s="139" t="s">
        <v>202</v>
      </c>
      <c r="G9" s="120"/>
      <c r="H9" s="164" t="s">
        <v>205</v>
      </c>
      <c r="I9" s="84" t="s">
        <v>101</v>
      </c>
      <c r="J9" s="84"/>
      <c r="K9" s="92" t="s">
        <v>102</v>
      </c>
      <c r="L9" s="69"/>
    </row>
    <row r="10" spans="1:12" ht="16.5" customHeight="1">
      <c r="A10" s="582"/>
      <c r="B10" s="432"/>
      <c r="C10" s="43"/>
      <c r="D10" s="139" t="s">
        <v>199</v>
      </c>
      <c r="E10" s="120"/>
      <c r="F10" s="139" t="s">
        <v>203</v>
      </c>
      <c r="G10" s="120"/>
      <c r="H10" s="164" t="s">
        <v>206</v>
      </c>
      <c r="I10" s="562"/>
      <c r="J10" s="563"/>
      <c r="K10" s="571"/>
      <c r="L10" s="69"/>
    </row>
    <row r="11" spans="1:12" ht="16.5" customHeight="1">
      <c r="A11" s="582"/>
      <c r="B11" s="432"/>
      <c r="C11" s="43"/>
      <c r="D11" s="139" t="s">
        <v>200</v>
      </c>
      <c r="E11" s="120"/>
      <c r="F11" s="139" t="s">
        <v>204</v>
      </c>
      <c r="G11" s="120"/>
      <c r="H11" s="164" t="s">
        <v>207</v>
      </c>
      <c r="I11" s="562"/>
      <c r="J11" s="563"/>
      <c r="K11" s="571"/>
      <c r="L11" s="69"/>
    </row>
    <row r="12" spans="1:12" ht="16.5" customHeight="1">
      <c r="A12" s="582"/>
      <c r="B12" s="432"/>
      <c r="C12" s="43"/>
      <c r="D12" s="139" t="s">
        <v>201</v>
      </c>
      <c r="E12" s="61" t="s">
        <v>196</v>
      </c>
      <c r="F12" s="182" t="s">
        <v>197</v>
      </c>
      <c r="G12" s="120"/>
      <c r="H12" s="166" t="s">
        <v>27</v>
      </c>
      <c r="I12" s="564"/>
      <c r="J12" s="565"/>
      <c r="K12" s="572"/>
      <c r="L12" s="69"/>
    </row>
    <row r="13" spans="1:12" ht="16.5" customHeight="1">
      <c r="A13" s="582"/>
      <c r="B13" s="432"/>
      <c r="C13" s="442" t="s">
        <v>231</v>
      </c>
      <c r="D13" s="443"/>
      <c r="E13" s="443"/>
      <c r="F13" s="443"/>
      <c r="G13" s="443"/>
      <c r="H13" s="444"/>
      <c r="I13" s="573" t="s">
        <v>242</v>
      </c>
      <c r="J13" s="574"/>
      <c r="K13" s="575"/>
      <c r="L13" s="69"/>
    </row>
    <row r="14" spans="1:12" ht="16.5" customHeight="1">
      <c r="A14" s="582"/>
      <c r="B14" s="432"/>
      <c r="C14" s="43"/>
      <c r="D14" s="139" t="s">
        <v>0</v>
      </c>
      <c r="E14" s="120"/>
      <c r="F14" s="139" t="s">
        <v>9</v>
      </c>
      <c r="G14" s="120"/>
      <c r="H14" s="139" t="s">
        <v>1</v>
      </c>
      <c r="I14" s="554" t="s">
        <v>100</v>
      </c>
      <c r="J14" s="555"/>
      <c r="K14" s="556"/>
      <c r="L14" s="70"/>
    </row>
    <row r="15" spans="1:12" ht="16.5" customHeight="1">
      <c r="A15" s="582"/>
      <c r="B15" s="432"/>
      <c r="C15" s="43"/>
      <c r="D15" s="139" t="s">
        <v>198</v>
      </c>
      <c r="E15" s="120"/>
      <c r="F15" s="139" t="s">
        <v>202</v>
      </c>
      <c r="G15" s="120"/>
      <c r="H15" s="139" t="s">
        <v>205</v>
      </c>
      <c r="I15" s="557" t="s">
        <v>406</v>
      </c>
      <c r="J15" s="558"/>
      <c r="K15" s="604"/>
      <c r="L15" s="70"/>
    </row>
    <row r="16" spans="1:12" ht="16.5" customHeight="1">
      <c r="A16" s="582"/>
      <c r="B16" s="432"/>
      <c r="C16" s="43"/>
      <c r="D16" s="139" t="s">
        <v>199</v>
      </c>
      <c r="E16" s="120"/>
      <c r="F16" s="139" t="s">
        <v>203</v>
      </c>
      <c r="G16" s="120"/>
      <c r="H16" s="139" t="s">
        <v>206</v>
      </c>
      <c r="I16" s="560" t="s">
        <v>101</v>
      </c>
      <c r="J16" s="561"/>
      <c r="K16" s="93" t="s">
        <v>102</v>
      </c>
      <c r="L16" s="70"/>
    </row>
    <row r="17" spans="1:12" ht="16.5" customHeight="1">
      <c r="A17" s="582"/>
      <c r="B17" s="432"/>
      <c r="C17" s="43"/>
      <c r="D17" s="139" t="s">
        <v>200</v>
      </c>
      <c r="E17" s="120"/>
      <c r="F17" s="139" t="s">
        <v>204</v>
      </c>
      <c r="G17" s="120"/>
      <c r="H17" s="139" t="s">
        <v>207</v>
      </c>
      <c r="I17" s="562"/>
      <c r="J17" s="563"/>
      <c r="K17" s="566"/>
      <c r="L17" s="71"/>
    </row>
    <row r="18" spans="1:12" ht="16.5" customHeight="1">
      <c r="A18" s="582"/>
      <c r="B18" s="432"/>
      <c r="C18" s="46"/>
      <c r="D18" s="130" t="s">
        <v>223</v>
      </c>
      <c r="E18" s="127"/>
      <c r="F18" s="128" t="s">
        <v>197</v>
      </c>
      <c r="G18" s="129"/>
      <c r="H18" s="131" t="s">
        <v>27</v>
      </c>
      <c r="I18" s="564"/>
      <c r="J18" s="565"/>
      <c r="K18" s="567"/>
      <c r="L18" s="71"/>
    </row>
    <row r="19" spans="1:12" ht="16.5" customHeight="1">
      <c r="A19" s="582"/>
      <c r="B19" s="432"/>
      <c r="C19" s="423" t="s">
        <v>75</v>
      </c>
      <c r="D19" s="424"/>
      <c r="E19" s="424"/>
      <c r="F19" s="424"/>
      <c r="G19" s="424"/>
      <c r="H19" s="385"/>
      <c r="I19" s="89" t="s">
        <v>243</v>
      </c>
      <c r="J19" s="90"/>
      <c r="K19" s="87"/>
      <c r="L19" s="68"/>
    </row>
    <row r="20" spans="1:12" ht="16.5" customHeight="1">
      <c r="A20" s="582"/>
      <c r="B20" s="432"/>
      <c r="C20" s="43"/>
      <c r="D20" s="3" t="s">
        <v>191</v>
      </c>
      <c r="E20" s="120"/>
      <c r="F20" s="3" t="s">
        <v>192</v>
      </c>
      <c r="G20" s="120"/>
      <c r="H20" s="3" t="s">
        <v>193</v>
      </c>
      <c r="I20" s="539" t="s">
        <v>103</v>
      </c>
      <c r="J20" s="540"/>
      <c r="K20" s="92" t="s">
        <v>105</v>
      </c>
      <c r="L20" s="68"/>
    </row>
    <row r="21" spans="1:12" ht="16.5" customHeight="1">
      <c r="A21" s="582"/>
      <c r="B21" s="432"/>
      <c r="C21" s="46"/>
      <c r="D21" s="130" t="s">
        <v>223</v>
      </c>
      <c r="E21" s="127"/>
      <c r="F21" s="128" t="s">
        <v>197</v>
      </c>
      <c r="G21" s="129"/>
      <c r="H21" s="28" t="s">
        <v>194</v>
      </c>
      <c r="I21" s="168"/>
      <c r="J21" s="169"/>
      <c r="K21" s="170"/>
      <c r="L21" s="68"/>
    </row>
    <row r="22" spans="1:12" ht="16.5" customHeight="1">
      <c r="A22" s="582"/>
      <c r="B22" s="432"/>
      <c r="C22" s="541"/>
      <c r="D22" s="542"/>
      <c r="E22" s="542"/>
      <c r="F22" s="542"/>
      <c r="G22" s="542"/>
      <c r="H22" s="543"/>
      <c r="I22" s="83" t="s">
        <v>104</v>
      </c>
      <c r="J22" s="91"/>
      <c r="K22" s="94" t="s">
        <v>106</v>
      </c>
      <c r="L22" s="68"/>
    </row>
    <row r="23" spans="1:12" ht="16.5" customHeight="1">
      <c r="A23" s="582"/>
      <c r="B23" s="432"/>
      <c r="C23" s="544"/>
      <c r="D23" s="545"/>
      <c r="E23" s="545"/>
      <c r="F23" s="545"/>
      <c r="G23" s="545"/>
      <c r="H23" s="546"/>
      <c r="I23" s="181"/>
      <c r="J23" s="171"/>
      <c r="K23" s="172"/>
      <c r="L23" s="68"/>
    </row>
    <row r="24" spans="1:12" ht="16.5" customHeight="1">
      <c r="A24" s="582"/>
      <c r="B24" s="432"/>
      <c r="C24" s="547"/>
      <c r="D24" s="548"/>
      <c r="E24" s="548"/>
      <c r="F24" s="548"/>
      <c r="G24" s="548"/>
      <c r="H24" s="549"/>
      <c r="I24" s="173"/>
      <c r="J24" s="174"/>
      <c r="K24" s="175"/>
      <c r="L24" s="68"/>
    </row>
    <row r="25" spans="1:12" ht="16.5" customHeight="1">
      <c r="A25" s="582"/>
      <c r="B25" s="432"/>
      <c r="C25" s="442" t="s">
        <v>76</v>
      </c>
      <c r="D25" s="443"/>
      <c r="E25" s="443"/>
      <c r="F25" s="443"/>
      <c r="G25" s="443"/>
      <c r="H25" s="444"/>
      <c r="I25" s="550" t="s">
        <v>107</v>
      </c>
      <c r="J25" s="551"/>
      <c r="K25" s="165"/>
      <c r="L25" s="68"/>
    </row>
    <row r="26" spans="1:12" ht="16.5" customHeight="1">
      <c r="A26" s="582"/>
      <c r="B26" s="432"/>
      <c r="C26" s="43"/>
      <c r="D26" s="34" t="s">
        <v>2</v>
      </c>
      <c r="E26" s="34"/>
      <c r="F26" s="34"/>
      <c r="G26" s="34"/>
      <c r="H26" s="194"/>
      <c r="I26" s="552" t="s">
        <v>272</v>
      </c>
      <c r="J26" s="553"/>
      <c r="K26" s="124" t="s">
        <v>273</v>
      </c>
      <c r="L26" s="68"/>
    </row>
    <row r="27" spans="1:12" ht="16.5" customHeight="1">
      <c r="A27" s="582"/>
      <c r="B27" s="432"/>
      <c r="C27" s="43"/>
      <c r="D27" s="34" t="s">
        <v>3</v>
      </c>
      <c r="E27" s="34"/>
      <c r="F27" s="34"/>
      <c r="G27" s="34"/>
      <c r="H27" s="194"/>
      <c r="I27" s="41"/>
      <c r="J27" s="48"/>
      <c r="K27" s="42"/>
      <c r="L27" s="68"/>
    </row>
    <row r="28" spans="1:12" ht="16.5" customHeight="1">
      <c r="A28" s="582"/>
      <c r="B28" s="432"/>
      <c r="C28" s="43"/>
      <c r="D28" s="130" t="s">
        <v>223</v>
      </c>
      <c r="E28" s="34"/>
      <c r="F28" s="34"/>
      <c r="G28" s="34"/>
      <c r="H28" s="194" t="s">
        <v>197</v>
      </c>
      <c r="I28" s="554" t="s">
        <v>274</v>
      </c>
      <c r="J28" s="555"/>
      <c r="K28" s="556"/>
      <c r="L28" s="62"/>
    </row>
    <row r="29" spans="1:12" ht="16.5" customHeight="1">
      <c r="A29" s="582"/>
      <c r="B29" s="432"/>
      <c r="C29" s="605" t="s">
        <v>444</v>
      </c>
      <c r="D29" s="528"/>
      <c r="E29" s="528"/>
      <c r="F29" s="528"/>
      <c r="G29" s="528"/>
      <c r="H29" s="529"/>
      <c r="I29" s="530" t="e">
        <f>(K27-J27)/K27*100</f>
        <v>#DIV/0!</v>
      </c>
      <c r="J29" s="531"/>
      <c r="K29" s="532"/>
      <c r="L29" s="72"/>
    </row>
    <row r="30" spans="1:12" ht="16.5" customHeight="1">
      <c r="A30" s="582"/>
      <c r="B30" s="432"/>
      <c r="C30" s="533"/>
      <c r="D30" s="534"/>
      <c r="E30" s="534"/>
      <c r="F30" s="534"/>
      <c r="G30" s="534"/>
      <c r="H30" s="535"/>
      <c r="I30" s="536" t="s">
        <v>409</v>
      </c>
      <c r="J30" s="537"/>
      <c r="K30" s="538"/>
      <c r="L30" s="63"/>
    </row>
    <row r="31" spans="1:12" ht="16.5" customHeight="1" thickBot="1">
      <c r="A31" s="582"/>
      <c r="B31" s="432"/>
      <c r="C31" s="507"/>
      <c r="D31" s="508"/>
      <c r="E31" s="508"/>
      <c r="F31" s="508"/>
      <c r="G31" s="508"/>
      <c r="H31" s="509"/>
      <c r="I31" s="504"/>
      <c r="J31" s="505"/>
      <c r="K31" s="506"/>
      <c r="L31" s="34"/>
    </row>
    <row r="32" spans="1:12" ht="16.5" customHeight="1">
      <c r="A32" s="361" t="s">
        <v>221</v>
      </c>
      <c r="B32" s="485" t="s">
        <v>213</v>
      </c>
      <c r="C32" s="415" t="s">
        <v>22</v>
      </c>
      <c r="D32" s="416"/>
      <c r="E32" s="416"/>
      <c r="F32" s="416"/>
      <c r="G32" s="416"/>
      <c r="H32" s="417"/>
      <c r="I32" s="516" t="s">
        <v>108</v>
      </c>
      <c r="J32" s="517"/>
      <c r="K32" s="518"/>
      <c r="L32" s="73"/>
    </row>
    <row r="33" spans="1:12" ht="16.5" customHeight="1">
      <c r="A33" s="362"/>
      <c r="B33" s="486"/>
      <c r="C33" s="435" t="s">
        <v>77</v>
      </c>
      <c r="D33" s="436"/>
      <c r="E33" s="436"/>
      <c r="F33" s="436"/>
      <c r="G33" s="436"/>
      <c r="H33" s="437"/>
      <c r="I33" s="519"/>
      <c r="J33" s="520"/>
      <c r="K33" s="521"/>
      <c r="L33" s="74"/>
    </row>
    <row r="34" spans="1:12" ht="16.5" customHeight="1">
      <c r="A34" s="362"/>
      <c r="B34" s="486"/>
      <c r="C34" s="56"/>
      <c r="D34" s="58" t="s">
        <v>32</v>
      </c>
      <c r="E34" s="58"/>
      <c r="F34" s="58"/>
      <c r="G34" s="58"/>
      <c r="H34" s="55"/>
      <c r="I34" s="423" t="s">
        <v>244</v>
      </c>
      <c r="J34" s="424"/>
      <c r="K34" s="385"/>
      <c r="L34" s="47"/>
    </row>
    <row r="35" spans="1:12" ht="16.5" customHeight="1">
      <c r="A35" s="362"/>
      <c r="B35" s="486"/>
      <c r="C35" s="57"/>
      <c r="D35" s="123" t="s">
        <v>33</v>
      </c>
      <c r="E35" s="59" t="s">
        <v>208</v>
      </c>
      <c r="F35" s="133"/>
      <c r="G35" s="123"/>
      <c r="H35" s="132"/>
      <c r="I35" s="504"/>
      <c r="J35" s="505"/>
      <c r="K35" s="506"/>
      <c r="L35" s="74"/>
    </row>
    <row r="36" spans="1:12" ht="16.5" customHeight="1">
      <c r="A36" s="362"/>
      <c r="B36" s="486"/>
      <c r="C36" s="57"/>
      <c r="D36" s="123" t="s">
        <v>34</v>
      </c>
      <c r="E36" s="59" t="s">
        <v>208</v>
      </c>
      <c r="F36" s="133"/>
      <c r="G36" s="123"/>
      <c r="H36" s="132"/>
      <c r="I36" s="522" t="s">
        <v>109</v>
      </c>
      <c r="J36" s="523"/>
      <c r="K36" s="524"/>
      <c r="L36" s="47"/>
    </row>
    <row r="37" spans="1:12" ht="16.5" customHeight="1">
      <c r="A37" s="362"/>
      <c r="B37" s="486"/>
      <c r="C37" s="57"/>
      <c r="D37" s="123" t="s">
        <v>35</v>
      </c>
      <c r="E37" s="59" t="s">
        <v>208</v>
      </c>
      <c r="F37" s="133"/>
      <c r="G37" s="123"/>
      <c r="H37" s="132"/>
      <c r="I37" s="525" t="e">
        <f>I35/I33</f>
        <v>#DIV/0!</v>
      </c>
      <c r="J37" s="526"/>
      <c r="K37" s="527"/>
      <c r="L37" s="47"/>
    </row>
    <row r="38" spans="1:12" ht="16.5" customHeight="1">
      <c r="A38" s="362"/>
      <c r="B38" s="486"/>
      <c r="C38" s="43"/>
      <c r="D38" s="34" t="s">
        <v>26</v>
      </c>
      <c r="E38" s="34"/>
      <c r="F38" s="34"/>
      <c r="G38" s="34"/>
      <c r="H38" s="54"/>
      <c r="I38" s="423" t="s">
        <v>245</v>
      </c>
      <c r="J38" s="424"/>
      <c r="K38" s="385"/>
      <c r="L38" s="64"/>
    </row>
    <row r="39" spans="1:12" ht="16.5" customHeight="1">
      <c r="A39" s="362"/>
      <c r="B39" s="486"/>
      <c r="C39" s="435" t="s">
        <v>78</v>
      </c>
      <c r="D39" s="436"/>
      <c r="E39" s="436"/>
      <c r="F39" s="436"/>
      <c r="G39" s="436"/>
      <c r="H39" s="437"/>
      <c r="I39" s="504"/>
      <c r="J39" s="505"/>
      <c r="K39" s="506"/>
      <c r="L39" s="74"/>
    </row>
    <row r="40" spans="1:12" ht="16.5" customHeight="1">
      <c r="A40" s="362"/>
      <c r="B40" s="486"/>
      <c r="C40" s="507"/>
      <c r="D40" s="508"/>
      <c r="E40" s="508"/>
      <c r="F40" s="508"/>
      <c r="G40" s="508"/>
      <c r="H40" s="509"/>
      <c r="I40" s="510" t="s">
        <v>110</v>
      </c>
      <c r="J40" s="511"/>
      <c r="K40" s="512"/>
      <c r="L40" s="47"/>
    </row>
    <row r="41" spans="1:12" ht="16.5" customHeight="1">
      <c r="A41" s="362"/>
      <c r="B41" s="486"/>
      <c r="C41" s="374" t="s">
        <v>79</v>
      </c>
      <c r="D41" s="375"/>
      <c r="E41" s="375"/>
      <c r="F41" s="375"/>
      <c r="G41" s="375"/>
      <c r="H41" s="376"/>
      <c r="I41" s="513" t="e">
        <f>I39/I33</f>
        <v>#DIV/0!</v>
      </c>
      <c r="J41" s="514"/>
      <c r="K41" s="515"/>
      <c r="L41" s="64"/>
    </row>
    <row r="42" spans="1:11" ht="16.5" customHeight="1">
      <c r="A42" s="362"/>
      <c r="B42" s="486"/>
      <c r="C42" s="43"/>
      <c r="D42" s="34" t="s">
        <v>36</v>
      </c>
      <c r="E42" s="14"/>
      <c r="F42" s="14"/>
      <c r="G42" s="14"/>
      <c r="H42" s="606"/>
      <c r="I42" s="423" t="s">
        <v>246</v>
      </c>
      <c r="J42" s="424"/>
      <c r="K42" s="385"/>
    </row>
    <row r="43" spans="1:11" ht="16.5" customHeight="1">
      <c r="A43" s="362"/>
      <c r="B43" s="486"/>
      <c r="C43" s="43"/>
      <c r="D43" s="34" t="s">
        <v>37</v>
      </c>
      <c r="E43" s="14"/>
      <c r="F43" s="14"/>
      <c r="G43" s="14"/>
      <c r="H43" s="606"/>
      <c r="I43" s="43"/>
      <c r="J43" s="16" t="s">
        <v>70</v>
      </c>
      <c r="K43" s="53"/>
    </row>
    <row r="44" spans="1:11" ht="16.5" customHeight="1">
      <c r="A44" s="362"/>
      <c r="B44" s="486"/>
      <c r="C44" s="43"/>
      <c r="D44" s="34" t="s">
        <v>38</v>
      </c>
      <c r="E44" s="14"/>
      <c r="F44" s="14"/>
      <c r="G44" s="14"/>
      <c r="H44" s="606"/>
      <c r="I44" s="43"/>
      <c r="J44" s="30" t="s">
        <v>71</v>
      </c>
      <c r="K44" s="194"/>
    </row>
    <row r="45" spans="1:11" ht="16.5" customHeight="1">
      <c r="A45" s="362"/>
      <c r="B45" s="486"/>
      <c r="C45" s="43"/>
      <c r="D45" s="34" t="s">
        <v>261</v>
      </c>
      <c r="E45" s="14"/>
      <c r="F45" s="14"/>
      <c r="G45" s="14"/>
      <c r="H45" s="31"/>
      <c r="I45" s="43"/>
      <c r="J45" s="30" t="s">
        <v>72</v>
      </c>
      <c r="K45" s="194"/>
    </row>
    <row r="46" spans="1:11" ht="16.5" customHeight="1">
      <c r="A46" s="362"/>
      <c r="B46" s="486"/>
      <c r="C46" s="43"/>
      <c r="D46" s="34" t="s">
        <v>39</v>
      </c>
      <c r="E46" s="14"/>
      <c r="F46" s="14"/>
      <c r="G46" s="14"/>
      <c r="H46" s="607"/>
      <c r="I46" s="43"/>
      <c r="J46" s="30" t="s">
        <v>73</v>
      </c>
      <c r="K46" s="194"/>
    </row>
    <row r="47" spans="1:11" ht="16.5" customHeight="1">
      <c r="A47" s="362"/>
      <c r="B47" s="486"/>
      <c r="C47" s="43"/>
      <c r="D47" s="34" t="s">
        <v>40</v>
      </c>
      <c r="E47" s="14"/>
      <c r="F47" s="14"/>
      <c r="G47" s="14"/>
      <c r="H47" s="606"/>
      <c r="I47" s="43"/>
      <c r="J47" s="30" t="s">
        <v>26</v>
      </c>
      <c r="K47" s="194"/>
    </row>
    <row r="48" spans="1:12" ht="16.5" customHeight="1">
      <c r="A48" s="362"/>
      <c r="B48" s="486"/>
      <c r="C48" s="43"/>
      <c r="D48" s="34" t="s">
        <v>41</v>
      </c>
      <c r="E48" s="14"/>
      <c r="F48" s="14"/>
      <c r="G48" s="14"/>
      <c r="H48" s="606"/>
      <c r="K48" s="194"/>
      <c r="L48" s="45"/>
    </row>
    <row r="49" spans="1:12" ht="16.5" customHeight="1">
      <c r="A49" s="362"/>
      <c r="B49" s="486"/>
      <c r="C49" s="43"/>
      <c r="D49" s="34" t="s">
        <v>26</v>
      </c>
      <c r="E49" s="14"/>
      <c r="F49" s="14"/>
      <c r="G49" s="14"/>
      <c r="H49" s="606"/>
      <c r="I49" s="32"/>
      <c r="J49" s="3"/>
      <c r="K49" s="50"/>
      <c r="L49" s="45"/>
    </row>
    <row r="50" spans="1:12" ht="16.5" customHeight="1">
      <c r="A50" s="362"/>
      <c r="B50" s="486"/>
      <c r="C50" s="442" t="s">
        <v>23</v>
      </c>
      <c r="D50" s="443"/>
      <c r="E50" s="443"/>
      <c r="F50" s="443"/>
      <c r="G50" s="443"/>
      <c r="H50" s="444"/>
      <c r="I50" s="442" t="s">
        <v>247</v>
      </c>
      <c r="J50" s="443"/>
      <c r="K50" s="444"/>
      <c r="L50" s="47"/>
    </row>
    <row r="51" spans="1:12" ht="16.5" customHeight="1">
      <c r="A51" s="362"/>
      <c r="B51" s="486"/>
      <c r="C51" s="435" t="s">
        <v>80</v>
      </c>
      <c r="D51" s="436"/>
      <c r="E51" s="436"/>
      <c r="F51" s="436"/>
      <c r="G51" s="436"/>
      <c r="H51" s="437"/>
      <c r="I51" s="501"/>
      <c r="J51" s="502"/>
      <c r="K51" s="503"/>
      <c r="L51" s="65"/>
    </row>
    <row r="52" spans="1:12" ht="16.5" customHeight="1">
      <c r="A52" s="362"/>
      <c r="B52" s="486"/>
      <c r="C52" s="43"/>
      <c r="D52" s="14" t="s">
        <v>42</v>
      </c>
      <c r="E52" s="120"/>
      <c r="F52" s="14" t="s">
        <v>43</v>
      </c>
      <c r="G52" s="120"/>
      <c r="H52" s="14" t="s">
        <v>44</v>
      </c>
      <c r="I52" s="88" t="s">
        <v>111</v>
      </c>
      <c r="J52" s="146"/>
      <c r="K52" s="94" t="s">
        <v>112</v>
      </c>
      <c r="L52" s="34"/>
    </row>
    <row r="53" spans="1:12" ht="16.5" customHeight="1">
      <c r="A53" s="362"/>
      <c r="B53" s="486"/>
      <c r="C53" s="43"/>
      <c r="D53" s="14" t="s">
        <v>26</v>
      </c>
      <c r="E53" s="14"/>
      <c r="F53" s="14"/>
      <c r="G53" s="14"/>
      <c r="H53" s="606"/>
      <c r="I53" s="51"/>
      <c r="J53" s="49"/>
      <c r="K53" s="52"/>
      <c r="L53" s="65"/>
    </row>
    <row r="54" spans="1:12" ht="16.5" customHeight="1">
      <c r="A54" s="362"/>
      <c r="B54" s="486"/>
      <c r="C54" s="148" t="s">
        <v>81</v>
      </c>
      <c r="D54" s="147"/>
      <c r="E54" s="135"/>
      <c r="F54" s="134" t="s">
        <v>209</v>
      </c>
      <c r="G54" s="135"/>
      <c r="H54" s="136" t="s">
        <v>210</v>
      </c>
      <c r="I54" s="442" t="s">
        <v>248</v>
      </c>
      <c r="J54" s="443"/>
      <c r="K54" s="444"/>
      <c r="L54" s="65"/>
    </row>
    <row r="55" spans="1:12" ht="16.5" customHeight="1">
      <c r="A55" s="362"/>
      <c r="B55" s="486"/>
      <c r="C55" s="423" t="s">
        <v>82</v>
      </c>
      <c r="D55" s="424"/>
      <c r="E55" s="424"/>
      <c r="F55" s="424"/>
      <c r="G55" s="424"/>
      <c r="H55" s="385"/>
      <c r="I55" s="498"/>
      <c r="J55" s="281"/>
      <c r="K55" s="499"/>
      <c r="L55" s="47"/>
    </row>
    <row r="56" spans="1:12" ht="16.5" customHeight="1">
      <c r="A56" s="362"/>
      <c r="B56" s="486"/>
      <c r="C56" s="420"/>
      <c r="D56" s="421"/>
      <c r="E56" s="421"/>
      <c r="F56" s="421"/>
      <c r="G56" s="421"/>
      <c r="H56" s="500"/>
      <c r="I56" s="442" t="s">
        <v>249</v>
      </c>
      <c r="J56" s="443"/>
      <c r="K56" s="444"/>
      <c r="L56" s="65"/>
    </row>
    <row r="57" spans="1:12" ht="16.5" customHeight="1">
      <c r="A57" s="362"/>
      <c r="B57" s="486"/>
      <c r="C57" s="423" t="s">
        <v>24</v>
      </c>
      <c r="D57" s="424"/>
      <c r="E57" s="424"/>
      <c r="F57" s="424"/>
      <c r="G57" s="424"/>
      <c r="H57" s="385"/>
      <c r="I57" s="498"/>
      <c r="J57" s="281"/>
      <c r="K57" s="499"/>
      <c r="L57" s="47"/>
    </row>
    <row r="58" spans="1:12" ht="16.5" customHeight="1">
      <c r="A58" s="362"/>
      <c r="B58" s="486"/>
      <c r="C58" s="423" t="s">
        <v>83</v>
      </c>
      <c r="D58" s="424"/>
      <c r="E58" s="424"/>
      <c r="F58" s="424"/>
      <c r="G58" s="424"/>
      <c r="H58" s="385"/>
      <c r="I58" s="442" t="s">
        <v>250</v>
      </c>
      <c r="J58" s="443"/>
      <c r="K58" s="444"/>
      <c r="L58" s="65"/>
    </row>
    <row r="59" spans="1:12" ht="16.5" customHeight="1">
      <c r="A59" s="362"/>
      <c r="B59" s="486"/>
      <c r="C59" s="43"/>
      <c r="D59" s="14" t="s">
        <v>45</v>
      </c>
      <c r="E59" s="120"/>
      <c r="F59" s="14" t="s">
        <v>46</v>
      </c>
      <c r="G59" s="120"/>
      <c r="H59" s="95"/>
      <c r="I59" s="498"/>
      <c r="J59" s="281"/>
      <c r="K59" s="499"/>
      <c r="L59" s="47"/>
    </row>
    <row r="60" spans="1:12" ht="16.5" customHeight="1">
      <c r="A60" s="362"/>
      <c r="B60" s="486"/>
      <c r="C60" s="43"/>
      <c r="D60" s="14" t="s">
        <v>201</v>
      </c>
      <c r="E60" s="14"/>
      <c r="F60" s="14"/>
      <c r="G60" s="14"/>
      <c r="H60" s="606"/>
      <c r="I60" s="442" t="s">
        <v>251</v>
      </c>
      <c r="J60" s="443"/>
      <c r="K60" s="444"/>
      <c r="L60" s="65"/>
    </row>
    <row r="61" spans="1:12" ht="16.5" customHeight="1">
      <c r="A61" s="362"/>
      <c r="B61" s="486"/>
      <c r="C61" s="423" t="s">
        <v>84</v>
      </c>
      <c r="D61" s="424"/>
      <c r="E61" s="424"/>
      <c r="F61" s="424"/>
      <c r="G61" s="424"/>
      <c r="H61" s="385"/>
      <c r="I61" s="498"/>
      <c r="J61" s="281"/>
      <c r="K61" s="499"/>
      <c r="L61" s="65"/>
    </row>
    <row r="62" spans="1:12" ht="16.5" customHeight="1">
      <c r="A62" s="362"/>
      <c r="B62" s="486"/>
      <c r="C62" s="43"/>
      <c r="D62" s="14" t="s">
        <v>47</v>
      </c>
      <c r="E62" s="120"/>
      <c r="F62" s="14" t="s">
        <v>48</v>
      </c>
      <c r="G62" s="14"/>
      <c r="H62" s="606"/>
      <c r="I62" s="442" t="s">
        <v>262</v>
      </c>
      <c r="J62" s="443"/>
      <c r="K62" s="444"/>
      <c r="L62" s="34"/>
    </row>
    <row r="63" spans="1:12" ht="16.5" customHeight="1">
      <c r="A63" s="362"/>
      <c r="B63" s="486"/>
      <c r="C63" s="43"/>
      <c r="D63" s="14" t="s">
        <v>201</v>
      </c>
      <c r="E63" s="14"/>
      <c r="F63" s="14"/>
      <c r="G63" s="14"/>
      <c r="H63" s="606"/>
      <c r="I63" s="394"/>
      <c r="J63" s="395"/>
      <c r="K63" s="412"/>
      <c r="L63" s="34"/>
    </row>
    <row r="64" spans="1:12" ht="16.5" customHeight="1">
      <c r="A64" s="362"/>
      <c r="B64" s="486"/>
      <c r="C64" s="442" t="s">
        <v>85</v>
      </c>
      <c r="D64" s="443"/>
      <c r="E64" s="443"/>
      <c r="F64" s="443"/>
      <c r="G64" s="443"/>
      <c r="H64" s="444"/>
      <c r="I64" s="442" t="s">
        <v>252</v>
      </c>
      <c r="J64" s="443"/>
      <c r="K64" s="444"/>
      <c r="L64" s="34"/>
    </row>
    <row r="65" spans="1:12" ht="16.5" customHeight="1" thickBot="1">
      <c r="A65" s="362"/>
      <c r="B65" s="487"/>
      <c r="C65" s="425"/>
      <c r="D65" s="426"/>
      <c r="E65" s="426"/>
      <c r="F65" s="426"/>
      <c r="G65" s="426"/>
      <c r="H65" s="427"/>
      <c r="I65" s="428"/>
      <c r="J65" s="429"/>
      <c r="K65" s="494"/>
      <c r="L65" s="34"/>
    </row>
    <row r="66" spans="1:12" ht="16.5" customHeight="1">
      <c r="A66" s="362"/>
      <c r="B66" s="485" t="s">
        <v>214</v>
      </c>
      <c r="C66" s="488" t="s">
        <v>22</v>
      </c>
      <c r="D66" s="489"/>
      <c r="E66" s="489"/>
      <c r="F66" s="489"/>
      <c r="G66" s="489"/>
      <c r="H66" s="490"/>
      <c r="I66" s="415" t="s">
        <v>232</v>
      </c>
      <c r="J66" s="416"/>
      <c r="K66" s="417"/>
      <c r="L66" s="47"/>
    </row>
    <row r="67" spans="1:12" ht="16.5" customHeight="1">
      <c r="A67" s="362"/>
      <c r="B67" s="486"/>
      <c r="C67" s="423" t="s">
        <v>86</v>
      </c>
      <c r="D67" s="424"/>
      <c r="E67" s="424"/>
      <c r="F67" s="424"/>
      <c r="G67" s="424"/>
      <c r="H67" s="385"/>
      <c r="I67" s="394"/>
      <c r="J67" s="395"/>
      <c r="K67" s="412"/>
      <c r="L67" s="65"/>
    </row>
    <row r="68" spans="1:12" ht="16.5" customHeight="1">
      <c r="A68" s="362"/>
      <c r="B68" s="486"/>
      <c r="C68" s="495"/>
      <c r="D68" s="496"/>
      <c r="E68" s="496"/>
      <c r="F68" s="496"/>
      <c r="G68" s="496"/>
      <c r="H68" s="497"/>
      <c r="I68" s="442" t="s">
        <v>233</v>
      </c>
      <c r="J68" s="443"/>
      <c r="K68" s="444"/>
      <c r="L68" s="47"/>
    </row>
    <row r="69" spans="1:12" ht="16.5" customHeight="1">
      <c r="A69" s="362"/>
      <c r="B69" s="486"/>
      <c r="C69" s="435" t="s">
        <v>87</v>
      </c>
      <c r="D69" s="436"/>
      <c r="E69" s="436"/>
      <c r="F69" s="436"/>
      <c r="G69" s="436"/>
      <c r="H69" s="437"/>
      <c r="I69" s="394"/>
      <c r="J69" s="395"/>
      <c r="K69" s="412"/>
      <c r="L69" s="65"/>
    </row>
    <row r="70" spans="1:12" ht="16.5" customHeight="1">
      <c r="A70" s="362"/>
      <c r="B70" s="486"/>
      <c r="C70" s="491"/>
      <c r="D70" s="492"/>
      <c r="E70" s="492"/>
      <c r="F70" s="492"/>
      <c r="G70" s="492"/>
      <c r="H70" s="493"/>
      <c r="I70" s="442" t="s">
        <v>225</v>
      </c>
      <c r="J70" s="443"/>
      <c r="K70" s="444"/>
      <c r="L70" s="47"/>
    </row>
    <row r="71" spans="1:12" ht="16.5" customHeight="1">
      <c r="A71" s="362"/>
      <c r="B71" s="486"/>
      <c r="C71" s="461" t="s">
        <v>88</v>
      </c>
      <c r="D71" s="462"/>
      <c r="E71" s="462"/>
      <c r="F71" s="462"/>
      <c r="G71" s="462"/>
      <c r="H71" s="463"/>
      <c r="I71" s="439" t="e">
        <f>ROUNDUP(I69/I67,2)</f>
        <v>#DIV/0!</v>
      </c>
      <c r="J71" s="440"/>
      <c r="K71" s="441"/>
      <c r="L71" s="64"/>
    </row>
    <row r="72" spans="1:12" ht="16.5" customHeight="1">
      <c r="A72" s="362"/>
      <c r="B72" s="486"/>
      <c r="C72" s="43"/>
      <c r="D72" s="34" t="s">
        <v>49</v>
      </c>
      <c r="E72" s="120"/>
      <c r="F72" s="34" t="s">
        <v>264</v>
      </c>
      <c r="G72" s="120"/>
      <c r="H72" s="54" t="s">
        <v>201</v>
      </c>
      <c r="I72" s="473"/>
      <c r="J72" s="474"/>
      <c r="K72" s="475"/>
      <c r="L72" s="73"/>
    </row>
    <row r="73" spans="1:12" ht="16.5" customHeight="1" thickBot="1">
      <c r="A73" s="363"/>
      <c r="B73" s="487"/>
      <c r="C73" s="141"/>
      <c r="D73" s="138" t="s">
        <v>50</v>
      </c>
      <c r="E73" s="176"/>
      <c r="F73" s="138" t="s">
        <v>263</v>
      </c>
      <c r="G73" s="176"/>
      <c r="H73" s="608"/>
      <c r="I73" s="476"/>
      <c r="J73" s="477"/>
      <c r="K73" s="478"/>
      <c r="L73" s="73"/>
    </row>
    <row r="74" spans="1:12" ht="16.5" customHeight="1" thickBot="1">
      <c r="A74" s="479"/>
      <c r="B74" s="480"/>
      <c r="C74" s="481" t="s">
        <v>224</v>
      </c>
      <c r="D74" s="482"/>
      <c r="E74" s="482"/>
      <c r="F74" s="482"/>
      <c r="G74" s="482"/>
      <c r="H74" s="483"/>
      <c r="I74" s="481" t="s">
        <v>30</v>
      </c>
      <c r="J74" s="482"/>
      <c r="K74" s="484"/>
      <c r="L74" s="67"/>
    </row>
    <row r="75" spans="1:12" ht="16.5" customHeight="1">
      <c r="A75" s="361" t="s">
        <v>21</v>
      </c>
      <c r="B75" s="400" t="s">
        <v>214</v>
      </c>
      <c r="C75" s="423" t="s">
        <v>89</v>
      </c>
      <c r="D75" s="424"/>
      <c r="E75" s="424"/>
      <c r="F75" s="424"/>
      <c r="G75" s="424"/>
      <c r="H75" s="385"/>
      <c r="I75" s="464"/>
      <c r="J75" s="465"/>
      <c r="K75" s="466"/>
      <c r="L75" s="47"/>
    </row>
    <row r="76" spans="1:12" ht="16.5" customHeight="1">
      <c r="A76" s="362"/>
      <c r="B76" s="401"/>
      <c r="C76" s="43"/>
      <c r="D76" s="34" t="s">
        <v>51</v>
      </c>
      <c r="E76" s="34"/>
      <c r="F76" s="34"/>
      <c r="G76" s="34"/>
      <c r="H76" s="194"/>
      <c r="I76" s="467"/>
      <c r="J76" s="468"/>
      <c r="K76" s="469"/>
      <c r="L76" s="47"/>
    </row>
    <row r="77" spans="1:12" ht="16.5" customHeight="1">
      <c r="A77" s="362"/>
      <c r="B77" s="401"/>
      <c r="C77" s="43"/>
      <c r="D77" s="34" t="s">
        <v>52</v>
      </c>
      <c r="E77" s="34"/>
      <c r="F77" s="34"/>
      <c r="G77" s="34"/>
      <c r="H77" s="194"/>
      <c r="I77" s="467"/>
      <c r="J77" s="468"/>
      <c r="K77" s="469"/>
      <c r="L77" s="47"/>
    </row>
    <row r="78" spans="1:12" ht="16.5" customHeight="1">
      <c r="A78" s="362"/>
      <c r="B78" s="401"/>
      <c r="C78" s="43"/>
      <c r="D78" s="34" t="s">
        <v>201</v>
      </c>
      <c r="E78" s="34"/>
      <c r="F78" s="34"/>
      <c r="G78" s="34"/>
      <c r="H78" s="194"/>
      <c r="I78" s="467"/>
      <c r="J78" s="468"/>
      <c r="K78" s="469"/>
      <c r="L78" s="47"/>
    </row>
    <row r="79" spans="1:12" ht="16.5" customHeight="1">
      <c r="A79" s="362"/>
      <c r="B79" s="401"/>
      <c r="C79" s="43"/>
      <c r="D79" s="34"/>
      <c r="E79" s="34"/>
      <c r="F79" s="34"/>
      <c r="G79" s="34"/>
      <c r="H79" s="194"/>
      <c r="I79" s="467"/>
      <c r="J79" s="468"/>
      <c r="K79" s="469"/>
      <c r="L79" s="47"/>
    </row>
    <row r="80" spans="1:12" ht="16.5" customHeight="1">
      <c r="A80" s="362"/>
      <c r="B80" s="401"/>
      <c r="C80" s="442" t="s">
        <v>113</v>
      </c>
      <c r="D80" s="443"/>
      <c r="E80" s="443"/>
      <c r="F80" s="443"/>
      <c r="G80" s="443"/>
      <c r="H80" s="444"/>
      <c r="I80" s="467"/>
      <c r="J80" s="468"/>
      <c r="K80" s="469"/>
      <c r="L80" s="47"/>
    </row>
    <row r="81" spans="1:12" ht="16.5" customHeight="1" thickBot="1">
      <c r="A81" s="362"/>
      <c r="B81" s="402"/>
      <c r="C81" s="425"/>
      <c r="D81" s="426"/>
      <c r="E81" s="426"/>
      <c r="F81" s="426"/>
      <c r="G81" s="426"/>
      <c r="H81" s="427"/>
      <c r="I81" s="470"/>
      <c r="J81" s="471"/>
      <c r="K81" s="472"/>
      <c r="L81" s="47"/>
    </row>
    <row r="82" spans="1:12" ht="16.5" customHeight="1">
      <c r="A82" s="362"/>
      <c r="B82" s="431" t="s">
        <v>215</v>
      </c>
      <c r="C82" s="454" t="s">
        <v>90</v>
      </c>
      <c r="D82" s="455"/>
      <c r="E82" s="455"/>
      <c r="F82" s="455"/>
      <c r="G82" s="455"/>
      <c r="H82" s="456"/>
      <c r="I82" s="415" t="s">
        <v>234</v>
      </c>
      <c r="J82" s="416"/>
      <c r="K82" s="434"/>
      <c r="L82" s="47"/>
    </row>
    <row r="83" spans="1:12" ht="16.5" customHeight="1">
      <c r="A83" s="362"/>
      <c r="B83" s="432"/>
      <c r="C83" s="43"/>
      <c r="D83" s="14" t="s">
        <v>53</v>
      </c>
      <c r="E83" s="14"/>
      <c r="F83" s="14"/>
      <c r="G83" s="14"/>
      <c r="H83" s="606"/>
      <c r="I83" s="394"/>
      <c r="J83" s="395"/>
      <c r="K83" s="412"/>
      <c r="L83" s="47"/>
    </row>
    <row r="84" spans="1:12" ht="16.5" customHeight="1">
      <c r="A84" s="362"/>
      <c r="B84" s="432"/>
      <c r="C84" s="43"/>
      <c r="D84" s="14" t="s">
        <v>54</v>
      </c>
      <c r="E84" s="14"/>
      <c r="F84" s="14"/>
      <c r="G84" s="14"/>
      <c r="H84" s="606"/>
      <c r="I84" s="442" t="s">
        <v>260</v>
      </c>
      <c r="J84" s="443"/>
      <c r="K84" s="457"/>
      <c r="L84" s="65"/>
    </row>
    <row r="85" spans="1:12" ht="16.5" customHeight="1">
      <c r="A85" s="362"/>
      <c r="B85" s="432"/>
      <c r="C85" s="43"/>
      <c r="D85" s="14" t="s">
        <v>55</v>
      </c>
      <c r="E85" s="14"/>
      <c r="F85" s="14"/>
      <c r="G85" s="14"/>
      <c r="H85" s="606"/>
      <c r="I85" s="394"/>
      <c r="J85" s="395"/>
      <c r="K85" s="412"/>
      <c r="L85" s="167"/>
    </row>
    <row r="86" spans="1:12" ht="16.5" customHeight="1">
      <c r="A86" s="362"/>
      <c r="B86" s="432"/>
      <c r="C86" s="43"/>
      <c r="D86" s="14" t="s">
        <v>26</v>
      </c>
      <c r="E86" s="14"/>
      <c r="F86" s="14"/>
      <c r="G86" s="14"/>
      <c r="H86" s="606"/>
      <c r="I86" s="458" t="s">
        <v>276</v>
      </c>
      <c r="J86" s="459"/>
      <c r="K86" s="460"/>
      <c r="L86" s="64"/>
    </row>
    <row r="87" spans="1:12" ht="16.5" customHeight="1">
      <c r="A87" s="362"/>
      <c r="B87" s="432"/>
      <c r="C87" s="461" t="s">
        <v>91</v>
      </c>
      <c r="D87" s="462"/>
      <c r="E87" s="462"/>
      <c r="F87" s="462"/>
      <c r="G87" s="462"/>
      <c r="H87" s="463"/>
      <c r="I87" s="439" t="e">
        <f>ROUNDUP(I85/I83,2)</f>
        <v>#DIV/0!</v>
      </c>
      <c r="J87" s="440"/>
      <c r="K87" s="441"/>
      <c r="L87" s="73"/>
    </row>
    <row r="88" spans="1:12" ht="16.5" customHeight="1">
      <c r="A88" s="362"/>
      <c r="B88" s="432"/>
      <c r="C88" s="43"/>
      <c r="D88" s="34" t="s">
        <v>56</v>
      </c>
      <c r="E88" s="14"/>
      <c r="F88" s="14"/>
      <c r="G88" s="14"/>
      <c r="H88" s="606"/>
      <c r="I88" s="445" t="s">
        <v>31</v>
      </c>
      <c r="J88" s="446"/>
      <c r="K88" s="447"/>
      <c r="L88" s="47"/>
    </row>
    <row r="89" spans="1:12" ht="16.5" customHeight="1">
      <c r="A89" s="362"/>
      <c r="B89" s="432"/>
      <c r="C89" s="43"/>
      <c r="D89" s="34" t="s">
        <v>57</v>
      </c>
      <c r="E89" s="14"/>
      <c r="F89" s="14"/>
      <c r="G89" s="14"/>
      <c r="H89" s="606"/>
      <c r="I89" s="319"/>
      <c r="J89" s="448"/>
      <c r="K89" s="320"/>
      <c r="L89" s="64"/>
    </row>
    <row r="90" spans="1:12" ht="16.5" customHeight="1">
      <c r="A90" s="362"/>
      <c r="B90" s="432"/>
      <c r="C90" s="43"/>
      <c r="D90" s="34" t="s">
        <v>26</v>
      </c>
      <c r="E90" s="14"/>
      <c r="F90" s="14"/>
      <c r="G90" s="14"/>
      <c r="H90" s="606"/>
      <c r="I90" s="319"/>
      <c r="J90" s="448"/>
      <c r="K90" s="320"/>
      <c r="L90" s="34"/>
    </row>
    <row r="91" spans="1:12" ht="16.5" customHeight="1">
      <c r="A91" s="362"/>
      <c r="B91" s="432"/>
      <c r="C91" s="442" t="s">
        <v>92</v>
      </c>
      <c r="D91" s="443"/>
      <c r="E91" s="443"/>
      <c r="F91" s="443"/>
      <c r="G91" s="443"/>
      <c r="H91" s="444"/>
      <c r="I91" s="319"/>
      <c r="J91" s="448"/>
      <c r="K91" s="320"/>
      <c r="L91" s="34"/>
    </row>
    <row r="92" spans="1:12" ht="16.5" customHeight="1" thickBot="1">
      <c r="A92" s="362"/>
      <c r="B92" s="433"/>
      <c r="C92" s="425"/>
      <c r="D92" s="426"/>
      <c r="E92" s="426"/>
      <c r="F92" s="426"/>
      <c r="G92" s="426"/>
      <c r="H92" s="427"/>
      <c r="I92" s="321"/>
      <c r="J92" s="449"/>
      <c r="K92" s="322"/>
      <c r="L92" s="34"/>
    </row>
    <row r="93" spans="1:12" ht="16.5" customHeight="1">
      <c r="A93" s="362"/>
      <c r="B93" s="431" t="s">
        <v>216</v>
      </c>
      <c r="C93" s="454" t="s">
        <v>90</v>
      </c>
      <c r="D93" s="455"/>
      <c r="E93" s="455"/>
      <c r="F93" s="455"/>
      <c r="G93" s="455"/>
      <c r="H93" s="456"/>
      <c r="I93" s="415" t="s">
        <v>235</v>
      </c>
      <c r="J93" s="416"/>
      <c r="K93" s="434"/>
      <c r="L93" s="47"/>
    </row>
    <row r="94" spans="1:12" ht="16.5" customHeight="1">
      <c r="A94" s="362"/>
      <c r="B94" s="432"/>
      <c r="C94" s="43"/>
      <c r="D94" s="34" t="s">
        <v>265</v>
      </c>
      <c r="E94" s="177"/>
      <c r="F94" s="177"/>
      <c r="G94" s="177"/>
      <c r="H94" s="178"/>
      <c r="I94" s="394"/>
      <c r="J94" s="395"/>
      <c r="K94" s="412"/>
      <c r="L94" s="47"/>
    </row>
    <row r="95" spans="1:12" ht="16.5" customHeight="1">
      <c r="A95" s="362"/>
      <c r="B95" s="432"/>
      <c r="C95" s="43"/>
      <c r="D95" s="34" t="s">
        <v>275</v>
      </c>
      <c r="E95" s="14"/>
      <c r="F95" s="14"/>
      <c r="G95" s="14"/>
      <c r="H95" s="606"/>
      <c r="I95" s="442" t="s">
        <v>236</v>
      </c>
      <c r="J95" s="443"/>
      <c r="K95" s="457"/>
      <c r="L95" s="47"/>
    </row>
    <row r="96" spans="1:12" ht="16.5" customHeight="1">
      <c r="A96" s="362"/>
      <c r="B96" s="432"/>
      <c r="C96" s="43"/>
      <c r="D96" s="34" t="s">
        <v>58</v>
      </c>
      <c r="E96" s="14"/>
      <c r="F96" s="14"/>
      <c r="G96" s="14"/>
      <c r="H96" s="606"/>
      <c r="I96" s="394"/>
      <c r="J96" s="395"/>
      <c r="K96" s="412"/>
      <c r="L96" s="65"/>
    </row>
    <row r="97" spans="1:12" ht="16.5" customHeight="1">
      <c r="A97" s="362"/>
      <c r="B97" s="432"/>
      <c r="C97" s="43"/>
      <c r="D97" s="34" t="s">
        <v>59</v>
      </c>
      <c r="E97" s="14"/>
      <c r="F97" s="14"/>
      <c r="G97" s="14"/>
      <c r="H97" s="606"/>
      <c r="I97" s="458" t="s">
        <v>226</v>
      </c>
      <c r="J97" s="459"/>
      <c r="K97" s="460"/>
      <c r="L97" s="47"/>
    </row>
    <row r="98" spans="1:12" ht="16.5" customHeight="1">
      <c r="A98" s="362"/>
      <c r="B98" s="432"/>
      <c r="C98" s="43"/>
      <c r="D98" s="34" t="s">
        <v>26</v>
      </c>
      <c r="E98" s="14"/>
      <c r="F98" s="14"/>
      <c r="G98" s="14"/>
      <c r="H98" s="606"/>
      <c r="I98" s="439" t="e">
        <f>ROUNDUP(I96/I94,2)</f>
        <v>#DIV/0!</v>
      </c>
      <c r="J98" s="440"/>
      <c r="K98" s="441"/>
      <c r="L98" s="64"/>
    </row>
    <row r="99" spans="1:12" ht="16.5" customHeight="1">
      <c r="A99" s="362"/>
      <c r="B99" s="432"/>
      <c r="C99" s="461" t="s">
        <v>91</v>
      </c>
      <c r="D99" s="462"/>
      <c r="E99" s="462"/>
      <c r="F99" s="462"/>
      <c r="G99" s="462"/>
      <c r="H99" s="463"/>
      <c r="I99" s="445" t="s">
        <v>31</v>
      </c>
      <c r="J99" s="446"/>
      <c r="K99" s="447"/>
      <c r="L99" s="73"/>
    </row>
    <row r="100" spans="1:12" ht="16.5" customHeight="1">
      <c r="A100" s="362"/>
      <c r="B100" s="432"/>
      <c r="C100" s="43"/>
      <c r="D100" s="34" t="s">
        <v>60</v>
      </c>
      <c r="E100" s="14"/>
      <c r="F100" s="14"/>
      <c r="G100" s="14"/>
      <c r="H100" s="606"/>
      <c r="I100" s="319"/>
      <c r="J100" s="448"/>
      <c r="K100" s="320"/>
      <c r="L100" s="47"/>
    </row>
    <row r="101" spans="1:12" ht="16.5" customHeight="1">
      <c r="A101" s="362"/>
      <c r="B101" s="432"/>
      <c r="C101" s="43"/>
      <c r="D101" s="34" t="s">
        <v>61</v>
      </c>
      <c r="E101" s="14"/>
      <c r="F101" s="14"/>
      <c r="G101" s="14"/>
      <c r="H101" s="606"/>
      <c r="I101" s="319"/>
      <c r="J101" s="448"/>
      <c r="K101" s="320"/>
      <c r="L101" s="64"/>
    </row>
    <row r="102" spans="1:12" ht="16.5" customHeight="1">
      <c r="A102" s="362"/>
      <c r="B102" s="432"/>
      <c r="C102" s="43"/>
      <c r="D102" s="34" t="s">
        <v>62</v>
      </c>
      <c r="E102" s="14"/>
      <c r="F102" s="14"/>
      <c r="G102" s="14"/>
      <c r="H102" s="606"/>
      <c r="I102" s="319"/>
      <c r="J102" s="448"/>
      <c r="K102" s="320"/>
      <c r="L102" s="34"/>
    </row>
    <row r="103" spans="1:12" ht="16.5" customHeight="1">
      <c r="A103" s="362"/>
      <c r="B103" s="432"/>
      <c r="C103" s="43"/>
      <c r="D103" s="34" t="s">
        <v>63</v>
      </c>
      <c r="E103" s="14"/>
      <c r="F103" s="14"/>
      <c r="G103" s="14"/>
      <c r="H103" s="606"/>
      <c r="I103" s="319"/>
      <c r="J103" s="448"/>
      <c r="K103" s="320"/>
      <c r="L103" s="34"/>
    </row>
    <row r="104" spans="1:12" ht="16.5" customHeight="1">
      <c r="A104" s="362"/>
      <c r="B104" s="432"/>
      <c r="C104" s="43"/>
      <c r="D104" s="34" t="s">
        <v>26</v>
      </c>
      <c r="E104" s="14"/>
      <c r="F104" s="14"/>
      <c r="G104" s="14"/>
      <c r="H104" s="606"/>
      <c r="I104" s="319"/>
      <c r="J104" s="448"/>
      <c r="K104" s="320"/>
      <c r="L104" s="34"/>
    </row>
    <row r="105" spans="1:12" ht="16.5" customHeight="1">
      <c r="A105" s="362"/>
      <c r="B105" s="432"/>
      <c r="C105" s="423" t="s">
        <v>92</v>
      </c>
      <c r="D105" s="424"/>
      <c r="E105" s="424"/>
      <c r="F105" s="424"/>
      <c r="G105" s="424"/>
      <c r="H105" s="385"/>
      <c r="I105" s="319"/>
      <c r="J105" s="448"/>
      <c r="K105" s="320"/>
      <c r="L105" s="34"/>
    </row>
    <row r="106" spans="1:12" ht="16.5" customHeight="1" thickBot="1">
      <c r="A106" s="362"/>
      <c r="B106" s="433"/>
      <c r="C106" s="425"/>
      <c r="D106" s="426"/>
      <c r="E106" s="426"/>
      <c r="F106" s="426"/>
      <c r="G106" s="426"/>
      <c r="H106" s="427"/>
      <c r="I106" s="321"/>
      <c r="J106" s="449"/>
      <c r="K106" s="322"/>
      <c r="L106" s="34"/>
    </row>
    <row r="107" spans="1:12" ht="16.5" customHeight="1">
      <c r="A107" s="362"/>
      <c r="B107" s="431" t="s">
        <v>222</v>
      </c>
      <c r="C107" s="415" t="s">
        <v>93</v>
      </c>
      <c r="D107" s="416"/>
      <c r="E107" s="416"/>
      <c r="F107" s="416"/>
      <c r="G107" s="416"/>
      <c r="H107" s="417"/>
      <c r="I107" s="415" t="s">
        <v>237</v>
      </c>
      <c r="J107" s="416"/>
      <c r="K107" s="434"/>
      <c r="L107" s="47"/>
    </row>
    <row r="108" spans="1:12" ht="16.5" customHeight="1">
      <c r="A108" s="362"/>
      <c r="B108" s="432"/>
      <c r="C108" s="43"/>
      <c r="D108" s="14" t="s">
        <v>64</v>
      </c>
      <c r="E108" s="14"/>
      <c r="F108" s="14"/>
      <c r="G108" s="14"/>
      <c r="H108" s="606"/>
      <c r="I108" s="394"/>
      <c r="J108" s="395"/>
      <c r="K108" s="412"/>
      <c r="L108" s="65"/>
    </row>
    <row r="109" spans="1:12" ht="16.5" customHeight="1">
      <c r="A109" s="362"/>
      <c r="B109" s="432"/>
      <c r="C109" s="43"/>
      <c r="D109" s="14" t="s">
        <v>65</v>
      </c>
      <c r="E109" s="14"/>
      <c r="F109" s="14"/>
      <c r="G109" s="14"/>
      <c r="H109" s="606"/>
      <c r="I109" s="423" t="s">
        <v>238</v>
      </c>
      <c r="J109" s="424"/>
      <c r="K109" s="438"/>
      <c r="L109" s="47"/>
    </row>
    <row r="110" spans="1:12" ht="16.5" customHeight="1">
      <c r="A110" s="362"/>
      <c r="B110" s="432"/>
      <c r="C110" s="435" t="s">
        <v>94</v>
      </c>
      <c r="D110" s="436"/>
      <c r="E110" s="436"/>
      <c r="F110" s="436"/>
      <c r="G110" s="436"/>
      <c r="H110" s="437"/>
      <c r="I110" s="394"/>
      <c r="J110" s="395"/>
      <c r="K110" s="412"/>
      <c r="L110" s="65"/>
    </row>
    <row r="111" spans="1:12" ht="16.5" customHeight="1">
      <c r="A111" s="362"/>
      <c r="B111" s="432"/>
      <c r="C111" s="51"/>
      <c r="D111" s="49">
        <v>65</v>
      </c>
      <c r="E111" s="49"/>
      <c r="F111" s="49" t="s">
        <v>211</v>
      </c>
      <c r="G111" s="49"/>
      <c r="H111" s="97"/>
      <c r="I111" s="423" t="s">
        <v>227</v>
      </c>
      <c r="J111" s="424"/>
      <c r="K111" s="438"/>
      <c r="L111" s="47"/>
    </row>
    <row r="112" spans="1:12" ht="16.5" customHeight="1">
      <c r="A112" s="362"/>
      <c r="B112" s="432"/>
      <c r="C112" s="423" t="s">
        <v>445</v>
      </c>
      <c r="D112" s="424"/>
      <c r="E112" s="424"/>
      <c r="F112" s="424"/>
      <c r="G112" s="424"/>
      <c r="H112" s="385"/>
      <c r="I112" s="439" t="e">
        <f>ROUNDUP(I110/I108,2)</f>
        <v>#DIV/0!</v>
      </c>
      <c r="J112" s="440"/>
      <c r="K112" s="441"/>
      <c r="L112" s="65"/>
    </row>
    <row r="113" spans="1:12" ht="16.5" customHeight="1">
      <c r="A113" s="362"/>
      <c r="B113" s="432"/>
      <c r="C113" s="451"/>
      <c r="D113" s="452"/>
      <c r="E113" s="452"/>
      <c r="F113" s="452"/>
      <c r="G113" s="452"/>
      <c r="H113" s="453"/>
      <c r="I113" s="445" t="s">
        <v>31</v>
      </c>
      <c r="J113" s="446"/>
      <c r="K113" s="447"/>
      <c r="L113" s="73"/>
    </row>
    <row r="114" spans="1:12" ht="16.5" customHeight="1">
      <c r="A114" s="362"/>
      <c r="B114" s="432"/>
      <c r="C114" s="380"/>
      <c r="D114" s="381"/>
      <c r="E114" s="381"/>
      <c r="F114" s="381"/>
      <c r="G114" s="381"/>
      <c r="H114" s="382"/>
      <c r="I114" s="319"/>
      <c r="J114" s="448"/>
      <c r="K114" s="320"/>
      <c r="L114" s="73"/>
    </row>
    <row r="115" spans="1:12" ht="16.5" customHeight="1">
      <c r="A115" s="362"/>
      <c r="B115" s="432"/>
      <c r="C115" s="423" t="s">
        <v>92</v>
      </c>
      <c r="D115" s="424"/>
      <c r="E115" s="424"/>
      <c r="F115" s="424"/>
      <c r="G115" s="424"/>
      <c r="H115" s="385"/>
      <c r="I115" s="319"/>
      <c r="J115" s="448"/>
      <c r="K115" s="320"/>
      <c r="L115" s="47"/>
    </row>
    <row r="116" spans="1:12" ht="16.5" customHeight="1" thickBot="1">
      <c r="A116" s="362"/>
      <c r="B116" s="432"/>
      <c r="C116" s="380"/>
      <c r="D116" s="381"/>
      <c r="E116" s="381"/>
      <c r="F116" s="381"/>
      <c r="G116" s="381"/>
      <c r="H116" s="382"/>
      <c r="I116" s="321"/>
      <c r="J116" s="449"/>
      <c r="K116" s="322"/>
      <c r="L116" s="64"/>
    </row>
    <row r="117" spans="1:12" ht="16.5" customHeight="1">
      <c r="A117" s="362"/>
      <c r="B117" s="431" t="s">
        <v>228</v>
      </c>
      <c r="C117" s="415" t="s">
        <v>22</v>
      </c>
      <c r="D117" s="416"/>
      <c r="E117" s="416"/>
      <c r="F117" s="416"/>
      <c r="G117" s="416"/>
      <c r="H117" s="417"/>
      <c r="I117" s="415" t="s">
        <v>239</v>
      </c>
      <c r="J117" s="416"/>
      <c r="K117" s="434"/>
      <c r="L117" s="47"/>
    </row>
    <row r="118" spans="1:12" ht="16.5" customHeight="1">
      <c r="A118" s="362"/>
      <c r="B118" s="432"/>
      <c r="C118" s="435" t="s">
        <v>95</v>
      </c>
      <c r="D118" s="436"/>
      <c r="E118" s="436"/>
      <c r="F118" s="436"/>
      <c r="G118" s="436"/>
      <c r="H118" s="437"/>
      <c r="I118" s="394"/>
      <c r="J118" s="395"/>
      <c r="K118" s="412"/>
      <c r="L118" s="65"/>
    </row>
    <row r="119" spans="1:12" ht="16.5" customHeight="1">
      <c r="A119" s="362"/>
      <c r="B119" s="432"/>
      <c r="C119" s="43"/>
      <c r="D119" s="14" t="s">
        <v>66</v>
      </c>
      <c r="E119" s="14"/>
      <c r="F119" s="14"/>
      <c r="G119" s="14"/>
      <c r="H119" s="606"/>
      <c r="I119" s="423" t="s">
        <v>240</v>
      </c>
      <c r="J119" s="424"/>
      <c r="K119" s="438"/>
      <c r="L119" s="47"/>
    </row>
    <row r="120" spans="1:12" ht="16.5" customHeight="1">
      <c r="A120" s="362"/>
      <c r="B120" s="432"/>
      <c r="C120" s="43"/>
      <c r="D120" s="14" t="s">
        <v>67</v>
      </c>
      <c r="E120" s="14"/>
      <c r="F120" s="14"/>
      <c r="G120" s="14"/>
      <c r="H120" s="606"/>
      <c r="I120" s="394"/>
      <c r="J120" s="395"/>
      <c r="K120" s="412"/>
      <c r="L120" s="65"/>
    </row>
    <row r="121" spans="1:12" ht="16.5" customHeight="1">
      <c r="A121" s="362"/>
      <c r="B121" s="432"/>
      <c r="C121" s="43"/>
      <c r="D121" s="47" t="s">
        <v>26</v>
      </c>
      <c r="E121" s="47"/>
      <c r="F121" s="47"/>
      <c r="G121" s="47"/>
      <c r="H121" s="194"/>
      <c r="I121" s="423" t="s">
        <v>277</v>
      </c>
      <c r="J121" s="424"/>
      <c r="K121" s="438"/>
      <c r="L121" s="47"/>
    </row>
    <row r="122" spans="1:12" ht="16.5" customHeight="1">
      <c r="A122" s="362"/>
      <c r="B122" s="432"/>
      <c r="C122" s="26"/>
      <c r="D122" s="15"/>
      <c r="E122" s="15"/>
      <c r="F122" s="15"/>
      <c r="G122" s="15"/>
      <c r="H122" s="609"/>
      <c r="I122" s="439" t="e">
        <f>ROUNDUP(I120/I118,2)</f>
        <v>#DIV/0!</v>
      </c>
      <c r="J122" s="440"/>
      <c r="K122" s="441"/>
      <c r="L122" s="64"/>
    </row>
    <row r="123" spans="1:12" ht="16.5" customHeight="1">
      <c r="A123" s="362"/>
      <c r="B123" s="432"/>
      <c r="C123" s="442" t="s">
        <v>96</v>
      </c>
      <c r="D123" s="443"/>
      <c r="E123" s="443"/>
      <c r="F123" s="443"/>
      <c r="G123" s="443"/>
      <c r="H123" s="444"/>
      <c r="I123" s="445"/>
      <c r="J123" s="446"/>
      <c r="K123" s="447"/>
      <c r="L123" s="14"/>
    </row>
    <row r="124" spans="1:12" ht="16.5" customHeight="1">
      <c r="A124" s="362"/>
      <c r="B124" s="432"/>
      <c r="C124" s="43"/>
      <c r="D124" s="34" t="s">
        <v>68</v>
      </c>
      <c r="E124" s="34"/>
      <c r="F124" s="34"/>
      <c r="G124" s="34"/>
      <c r="H124" s="194"/>
      <c r="I124" s="319"/>
      <c r="J124" s="448"/>
      <c r="K124" s="320"/>
      <c r="L124" s="14"/>
    </row>
    <row r="125" spans="1:12" ht="16.5" customHeight="1">
      <c r="A125" s="362"/>
      <c r="B125" s="432"/>
      <c r="C125" s="43"/>
      <c r="D125" s="47" t="s">
        <v>69</v>
      </c>
      <c r="E125" s="47"/>
      <c r="F125" s="47"/>
      <c r="G125" s="47"/>
      <c r="H125" s="194"/>
      <c r="I125" s="319"/>
      <c r="J125" s="448"/>
      <c r="K125" s="320"/>
      <c r="L125" s="64"/>
    </row>
    <row r="126" spans="1:12" ht="16.5" customHeight="1">
      <c r="A126" s="362"/>
      <c r="B126" s="432"/>
      <c r="C126" s="43"/>
      <c r="D126" s="47" t="s">
        <v>26</v>
      </c>
      <c r="E126" s="47"/>
      <c r="F126" s="47"/>
      <c r="G126" s="47"/>
      <c r="H126" s="194"/>
      <c r="I126" s="319"/>
      <c r="J126" s="448"/>
      <c r="K126" s="320"/>
      <c r="L126" s="34"/>
    </row>
    <row r="127" spans="1:12" ht="16.5" customHeight="1" thickBot="1">
      <c r="A127" s="362"/>
      <c r="B127" s="433"/>
      <c r="C127" s="79"/>
      <c r="D127" s="80"/>
      <c r="E127" s="80"/>
      <c r="F127" s="80"/>
      <c r="G127" s="80"/>
      <c r="H127" s="610"/>
      <c r="I127" s="321"/>
      <c r="J127" s="449"/>
      <c r="K127" s="322"/>
      <c r="L127" s="64"/>
    </row>
    <row r="128" spans="1:12" ht="16.5" customHeight="1">
      <c r="A128" s="362"/>
      <c r="B128" s="400" t="s">
        <v>217</v>
      </c>
      <c r="C128" s="415" t="s">
        <v>97</v>
      </c>
      <c r="D128" s="416"/>
      <c r="E128" s="416"/>
      <c r="F128" s="416"/>
      <c r="G128" s="416"/>
      <c r="H128" s="417"/>
      <c r="I128" s="415" t="s">
        <v>114</v>
      </c>
      <c r="J128" s="416"/>
      <c r="K128" s="417"/>
      <c r="L128" s="34"/>
    </row>
    <row r="129" spans="1:12" ht="16.5" customHeight="1" thickBot="1">
      <c r="A129" s="362"/>
      <c r="B129" s="402"/>
      <c r="C129" s="425"/>
      <c r="D129" s="426"/>
      <c r="E129" s="426"/>
      <c r="F129" s="426"/>
      <c r="G129" s="426"/>
      <c r="H129" s="427"/>
      <c r="I129" s="428"/>
      <c r="J129" s="429"/>
      <c r="K129" s="430"/>
      <c r="L129" s="65"/>
    </row>
    <row r="130" spans="1:12" ht="16.5" customHeight="1">
      <c r="A130" s="362"/>
      <c r="B130" s="400" t="s">
        <v>218</v>
      </c>
      <c r="C130" s="415" t="s">
        <v>98</v>
      </c>
      <c r="D130" s="416"/>
      <c r="E130" s="416"/>
      <c r="F130" s="416"/>
      <c r="G130" s="416"/>
      <c r="H130" s="417"/>
      <c r="I130" s="418" t="s">
        <v>266</v>
      </c>
      <c r="J130" s="419"/>
      <c r="K130" s="417"/>
      <c r="L130" s="34"/>
    </row>
    <row r="131" spans="1:12" ht="16.5" customHeight="1">
      <c r="A131" s="362"/>
      <c r="B131" s="401"/>
      <c r="C131" s="420"/>
      <c r="D131" s="421"/>
      <c r="E131" s="421"/>
      <c r="F131" s="421"/>
      <c r="G131" s="421"/>
      <c r="H131" s="422"/>
      <c r="I131" s="394"/>
      <c r="J131" s="395"/>
      <c r="K131" s="396"/>
      <c r="L131" s="65"/>
    </row>
    <row r="132" spans="1:12" ht="16.5" customHeight="1">
      <c r="A132" s="362"/>
      <c r="B132" s="401"/>
      <c r="C132" s="423" t="s">
        <v>99</v>
      </c>
      <c r="D132" s="424"/>
      <c r="E132" s="424"/>
      <c r="F132" s="424"/>
      <c r="G132" s="424"/>
      <c r="H132" s="385"/>
      <c r="I132" s="383" t="s">
        <v>278</v>
      </c>
      <c r="J132" s="384"/>
      <c r="K132" s="385"/>
      <c r="L132" s="34"/>
    </row>
    <row r="133" spans="1:12" ht="16.5" customHeight="1">
      <c r="A133" s="362"/>
      <c r="B133" s="401"/>
      <c r="C133" s="420"/>
      <c r="D133" s="421"/>
      <c r="E133" s="421"/>
      <c r="F133" s="421"/>
      <c r="G133" s="421"/>
      <c r="H133" s="422"/>
      <c r="I133" s="394"/>
      <c r="J133" s="395"/>
      <c r="K133" s="396"/>
      <c r="L133" s="65"/>
    </row>
    <row r="134" spans="1:12" ht="16.5" customHeight="1">
      <c r="A134" s="362"/>
      <c r="B134" s="401"/>
      <c r="C134" s="423" t="s">
        <v>270</v>
      </c>
      <c r="D134" s="424"/>
      <c r="E134" s="424"/>
      <c r="F134" s="424"/>
      <c r="G134" s="424"/>
      <c r="H134" s="385"/>
      <c r="I134" s="383" t="s">
        <v>267</v>
      </c>
      <c r="J134" s="384"/>
      <c r="K134" s="385"/>
      <c r="L134" s="34"/>
    </row>
    <row r="135" spans="1:12" ht="16.5" customHeight="1">
      <c r="A135" s="362"/>
      <c r="B135" s="401"/>
      <c r="C135" s="386"/>
      <c r="D135" s="387"/>
      <c r="E135" s="387"/>
      <c r="F135" s="387"/>
      <c r="G135" s="387"/>
      <c r="H135" s="388"/>
      <c r="I135" s="394"/>
      <c r="J135" s="395"/>
      <c r="K135" s="396"/>
      <c r="L135" s="65"/>
    </row>
    <row r="136" spans="1:12" ht="16.5" customHeight="1">
      <c r="A136" s="362"/>
      <c r="B136" s="413"/>
      <c r="C136" s="389"/>
      <c r="D136" s="390"/>
      <c r="E136" s="390"/>
      <c r="F136" s="390"/>
      <c r="G136" s="390"/>
      <c r="H136" s="388"/>
      <c r="I136" s="397" t="s">
        <v>268</v>
      </c>
      <c r="J136" s="398"/>
      <c r="K136" s="399"/>
      <c r="L136" s="75"/>
    </row>
    <row r="137" spans="1:12" ht="16.5" customHeight="1" thickBot="1">
      <c r="A137" s="362"/>
      <c r="B137" s="414"/>
      <c r="C137" s="391"/>
      <c r="D137" s="392"/>
      <c r="E137" s="392"/>
      <c r="F137" s="392"/>
      <c r="G137" s="392"/>
      <c r="H137" s="393"/>
      <c r="I137" s="377">
        <f>I131+I133+I135</f>
        <v>0</v>
      </c>
      <c r="J137" s="378"/>
      <c r="K137" s="379"/>
      <c r="L137" s="66"/>
    </row>
    <row r="138" spans="1:12" ht="16.5" customHeight="1">
      <c r="A138" s="362"/>
      <c r="B138" s="400" t="s">
        <v>271</v>
      </c>
      <c r="C138" s="403"/>
      <c r="D138" s="404"/>
      <c r="E138" s="404"/>
      <c r="F138" s="404"/>
      <c r="G138" s="404"/>
      <c r="H138" s="405"/>
      <c r="I138" s="371" t="s">
        <v>411</v>
      </c>
      <c r="J138" s="372"/>
      <c r="K138" s="373"/>
      <c r="L138" s="66"/>
    </row>
    <row r="139" spans="1:12" ht="16.5" customHeight="1">
      <c r="A139" s="362"/>
      <c r="B139" s="401"/>
      <c r="C139" s="406"/>
      <c r="D139" s="407"/>
      <c r="E139" s="407"/>
      <c r="F139" s="407"/>
      <c r="G139" s="407"/>
      <c r="H139" s="408"/>
      <c r="I139" s="394"/>
      <c r="J139" s="395"/>
      <c r="K139" s="412"/>
      <c r="L139" s="66"/>
    </row>
    <row r="140" spans="1:12" ht="16.5" customHeight="1">
      <c r="A140" s="362"/>
      <c r="B140" s="401"/>
      <c r="C140" s="406"/>
      <c r="D140" s="407"/>
      <c r="E140" s="407"/>
      <c r="F140" s="407"/>
      <c r="G140" s="407"/>
      <c r="H140" s="408"/>
      <c r="I140" s="371" t="s">
        <v>229</v>
      </c>
      <c r="J140" s="372"/>
      <c r="K140" s="373"/>
      <c r="L140" s="14"/>
    </row>
    <row r="141" spans="1:12" ht="16.5" customHeight="1">
      <c r="A141" s="362"/>
      <c r="B141" s="401"/>
      <c r="C141" s="406"/>
      <c r="D141" s="407"/>
      <c r="E141" s="407"/>
      <c r="F141" s="407"/>
      <c r="G141" s="407"/>
      <c r="H141" s="408"/>
      <c r="I141" s="368">
        <f>I67+I83+I94+I108+I118+I139</f>
        <v>0</v>
      </c>
      <c r="J141" s="369"/>
      <c r="K141" s="370"/>
      <c r="L141" s="66"/>
    </row>
    <row r="142" spans="1:12" ht="16.5" customHeight="1">
      <c r="A142" s="362"/>
      <c r="B142" s="401"/>
      <c r="C142" s="406"/>
      <c r="D142" s="407"/>
      <c r="E142" s="407"/>
      <c r="F142" s="407"/>
      <c r="G142" s="407"/>
      <c r="H142" s="408"/>
      <c r="I142" s="371" t="s">
        <v>230</v>
      </c>
      <c r="J142" s="372"/>
      <c r="K142" s="373"/>
      <c r="L142" s="14"/>
    </row>
    <row r="143" spans="1:12" ht="16.5" customHeight="1">
      <c r="A143" s="362"/>
      <c r="B143" s="401"/>
      <c r="C143" s="406"/>
      <c r="D143" s="407"/>
      <c r="E143" s="407"/>
      <c r="F143" s="407"/>
      <c r="G143" s="407"/>
      <c r="H143" s="408"/>
      <c r="I143" s="368">
        <f>I69+I85+I96+I110+I120+I139-I137/1000</f>
        <v>0</v>
      </c>
      <c r="J143" s="369"/>
      <c r="K143" s="370"/>
      <c r="L143" s="14"/>
    </row>
    <row r="144" spans="1:12" ht="16.5" customHeight="1">
      <c r="A144" s="362"/>
      <c r="B144" s="401"/>
      <c r="C144" s="406"/>
      <c r="D144" s="407"/>
      <c r="E144" s="407"/>
      <c r="F144" s="407"/>
      <c r="G144" s="407"/>
      <c r="H144" s="408"/>
      <c r="I144" s="374" t="s">
        <v>269</v>
      </c>
      <c r="J144" s="375"/>
      <c r="K144" s="376"/>
      <c r="L144" s="14"/>
    </row>
    <row r="145" spans="1:12" ht="16.5" customHeight="1" thickBot="1">
      <c r="A145" s="363"/>
      <c r="B145" s="402"/>
      <c r="C145" s="409"/>
      <c r="D145" s="410"/>
      <c r="E145" s="410"/>
      <c r="F145" s="410"/>
      <c r="G145" s="410"/>
      <c r="H145" s="411"/>
      <c r="I145" s="377" t="e">
        <f>ROUNDDOWN(100*(1-I143/I141),2)</f>
        <v>#DIV/0!</v>
      </c>
      <c r="J145" s="378"/>
      <c r="K145" s="379"/>
      <c r="L145" s="66"/>
    </row>
  </sheetData>
  <sheetProtection/>
  <mergeCells count="179">
    <mergeCell ref="I2:K2"/>
    <mergeCell ref="A3:B3"/>
    <mergeCell ref="C3:H3"/>
    <mergeCell ref="I3:K3"/>
    <mergeCell ref="A4:A31"/>
    <mergeCell ref="B4:B31"/>
    <mergeCell ref="C4:H4"/>
    <mergeCell ref="C5:H5"/>
    <mergeCell ref="I5:K5"/>
    <mergeCell ref="I6:K6"/>
    <mergeCell ref="C7:H7"/>
    <mergeCell ref="I7:K7"/>
    <mergeCell ref="I8:K8"/>
    <mergeCell ref="I10:J12"/>
    <mergeCell ref="K10:K12"/>
    <mergeCell ref="C13:H13"/>
    <mergeCell ref="I13:K13"/>
    <mergeCell ref="I14:K14"/>
    <mergeCell ref="I15:K15"/>
    <mergeCell ref="I16:J16"/>
    <mergeCell ref="I17:J18"/>
    <mergeCell ref="K17:K18"/>
    <mergeCell ref="C19:H19"/>
    <mergeCell ref="I20:J20"/>
    <mergeCell ref="C22:H24"/>
    <mergeCell ref="C25:H25"/>
    <mergeCell ref="I25:J25"/>
    <mergeCell ref="I26:J26"/>
    <mergeCell ref="I28:K28"/>
    <mergeCell ref="C29:H29"/>
    <mergeCell ref="I29:K29"/>
    <mergeCell ref="C30:H30"/>
    <mergeCell ref="I30:K30"/>
    <mergeCell ref="C31:H31"/>
    <mergeCell ref="I31:K31"/>
    <mergeCell ref="A32:A73"/>
    <mergeCell ref="B32:B65"/>
    <mergeCell ref="C32:H32"/>
    <mergeCell ref="I32:K32"/>
    <mergeCell ref="C33:H33"/>
    <mergeCell ref="I33:K33"/>
    <mergeCell ref="I34:K34"/>
    <mergeCell ref="I35:K35"/>
    <mergeCell ref="I36:K36"/>
    <mergeCell ref="I37:K37"/>
    <mergeCell ref="I38:K38"/>
    <mergeCell ref="C39:H39"/>
    <mergeCell ref="I39:K39"/>
    <mergeCell ref="C40:H40"/>
    <mergeCell ref="I40:K40"/>
    <mergeCell ref="C41:H41"/>
    <mergeCell ref="I41:K41"/>
    <mergeCell ref="I42:K42"/>
    <mergeCell ref="C50:H50"/>
    <mergeCell ref="I50:K50"/>
    <mergeCell ref="C51:H51"/>
    <mergeCell ref="I51:K51"/>
    <mergeCell ref="I54:K54"/>
    <mergeCell ref="C55:H55"/>
    <mergeCell ref="I55:K55"/>
    <mergeCell ref="C56:H56"/>
    <mergeCell ref="I56:K56"/>
    <mergeCell ref="C57:H57"/>
    <mergeCell ref="I57:K57"/>
    <mergeCell ref="C67:H67"/>
    <mergeCell ref="I67:K67"/>
    <mergeCell ref="C68:H68"/>
    <mergeCell ref="C58:H58"/>
    <mergeCell ref="I58:K58"/>
    <mergeCell ref="I59:K59"/>
    <mergeCell ref="I60:K60"/>
    <mergeCell ref="C61:H61"/>
    <mergeCell ref="I61:K61"/>
    <mergeCell ref="I70:K70"/>
    <mergeCell ref="C71:H71"/>
    <mergeCell ref="I71:K71"/>
    <mergeCell ref="C70:H70"/>
    <mergeCell ref="I62:K62"/>
    <mergeCell ref="I63:K63"/>
    <mergeCell ref="C64:H64"/>
    <mergeCell ref="I64:K64"/>
    <mergeCell ref="C65:H65"/>
    <mergeCell ref="I65:K65"/>
    <mergeCell ref="I72:K73"/>
    <mergeCell ref="A74:B74"/>
    <mergeCell ref="C74:H74"/>
    <mergeCell ref="I74:K74"/>
    <mergeCell ref="B66:B73"/>
    <mergeCell ref="C66:H66"/>
    <mergeCell ref="I66:K66"/>
    <mergeCell ref="I68:K68"/>
    <mergeCell ref="C69:H69"/>
    <mergeCell ref="I69:K69"/>
    <mergeCell ref="A75:A145"/>
    <mergeCell ref="B75:B81"/>
    <mergeCell ref="C75:H75"/>
    <mergeCell ref="I75:K81"/>
    <mergeCell ref="C80:H80"/>
    <mergeCell ref="C81:H81"/>
    <mergeCell ref="B82:B92"/>
    <mergeCell ref="C82:H82"/>
    <mergeCell ref="I82:K82"/>
    <mergeCell ref="I83:K83"/>
    <mergeCell ref="I84:K84"/>
    <mergeCell ref="I85:K85"/>
    <mergeCell ref="I86:K86"/>
    <mergeCell ref="C87:H87"/>
    <mergeCell ref="I87:K87"/>
    <mergeCell ref="I88:K92"/>
    <mergeCell ref="C91:H91"/>
    <mergeCell ref="C92:H92"/>
    <mergeCell ref="B93:B106"/>
    <mergeCell ref="C93:H93"/>
    <mergeCell ref="I93:K93"/>
    <mergeCell ref="I94:K94"/>
    <mergeCell ref="I95:K95"/>
    <mergeCell ref="I96:K96"/>
    <mergeCell ref="I97:K97"/>
    <mergeCell ref="I98:K98"/>
    <mergeCell ref="C99:H99"/>
    <mergeCell ref="I99:K106"/>
    <mergeCell ref="C105:H105"/>
    <mergeCell ref="C106:H106"/>
    <mergeCell ref="B107:B116"/>
    <mergeCell ref="C107:H107"/>
    <mergeCell ref="I107:K107"/>
    <mergeCell ref="I108:K108"/>
    <mergeCell ref="I109:K109"/>
    <mergeCell ref="C110:H110"/>
    <mergeCell ref="I110:K110"/>
    <mergeCell ref="I111:K111"/>
    <mergeCell ref="C112:H112"/>
    <mergeCell ref="I112:K112"/>
    <mergeCell ref="C113:H113"/>
    <mergeCell ref="I113:K116"/>
    <mergeCell ref="C114:H114"/>
    <mergeCell ref="C115:H115"/>
    <mergeCell ref="I119:K119"/>
    <mergeCell ref="I120:K120"/>
    <mergeCell ref="I121:K121"/>
    <mergeCell ref="I122:K122"/>
    <mergeCell ref="C123:H123"/>
    <mergeCell ref="I123:K127"/>
    <mergeCell ref="B128:B129"/>
    <mergeCell ref="C128:H128"/>
    <mergeCell ref="I128:K128"/>
    <mergeCell ref="C129:H129"/>
    <mergeCell ref="I129:K129"/>
    <mergeCell ref="B117:B127"/>
    <mergeCell ref="C117:H117"/>
    <mergeCell ref="I117:K117"/>
    <mergeCell ref="C118:H118"/>
    <mergeCell ref="I118:K118"/>
    <mergeCell ref="I131:K131"/>
    <mergeCell ref="C132:H132"/>
    <mergeCell ref="I132:K132"/>
    <mergeCell ref="C133:H133"/>
    <mergeCell ref="I133:K133"/>
    <mergeCell ref="C134:H134"/>
    <mergeCell ref="I137:K137"/>
    <mergeCell ref="B138:B145"/>
    <mergeCell ref="C138:H145"/>
    <mergeCell ref="I138:K138"/>
    <mergeCell ref="I139:K139"/>
    <mergeCell ref="I140:K140"/>
    <mergeCell ref="B130:B137"/>
    <mergeCell ref="C130:H130"/>
    <mergeCell ref="I130:K130"/>
    <mergeCell ref="C131:H131"/>
    <mergeCell ref="I141:K141"/>
    <mergeCell ref="I142:K142"/>
    <mergeCell ref="I143:K143"/>
    <mergeCell ref="I144:K144"/>
    <mergeCell ref="I145:K145"/>
    <mergeCell ref="C116:H116"/>
    <mergeCell ref="I134:K134"/>
    <mergeCell ref="C135:H137"/>
    <mergeCell ref="I135:K135"/>
    <mergeCell ref="I136:K136"/>
  </mergeCells>
  <dataValidations count="9">
    <dataValidation type="decimal" operator="greaterThanOrEqual" allowBlank="1" showInputMessage="1" showErrorMessage="1" error="0以上の数値を入力してください。" sqref="I99 L120 K17 I63 I31 I61 L53:L54 L58 L60 I57 L56 K53 I27:J27 I88 L39 L33 L35 I51 I55 L67 I65 I67 I35 I33 L116 L84 I133:L133 I131:L131 I113 L110 L118 L96 L108 I39 L127 I135:L135 I59 I123">
      <formula1>0</formula1>
    </dataValidation>
    <dataValidation type="list" allowBlank="1" showInputMessage="1" showErrorMessage="1" sqref="L112">
      <formula1>#REF!</formula1>
    </dataValidation>
    <dataValidation type="whole" operator="greaterThanOrEqual" allowBlank="1" showInputMessage="1" showErrorMessage="1" error="0以上の数値を入力してください。" sqref="C111:E111 G111">
      <formula1>0</formula1>
    </dataValidation>
    <dataValidation operator="greaterThanOrEqual" allowBlank="1" showInputMessage="1" showErrorMessage="1" error="0以上の数値を入力してください。" sqref="L38 L41 I41 I37"/>
    <dataValidation type="decimal" operator="greaterThanOrEqual" allowBlank="1" showInputMessage="1" showErrorMessage="1" sqref="I69 L69 I83 I85 I94 I96 I108 I110 I118 I120 I139">
      <formula1>0</formula1>
    </dataValidation>
    <dataValidation type="whole" operator="greaterThanOrEqual" allowBlank="1" showInputMessage="1" showErrorMessage="1" error="0以上の整数値を入力してください。" sqref="I53:J53">
      <formula1>0</formula1>
    </dataValidation>
    <dataValidation type="decimal" operator="greaterThanOrEqual" allowBlank="1" showInputMessage="1" showErrorMessage="1" error="0以上の数値を入力してください" sqref="I17">
      <formula1>0</formula1>
    </dataValidation>
    <dataValidation type="decimal" operator="greaterThan" allowBlank="1" showInputMessage="1" showErrorMessage="1" error="0以上の数値を入力してください" sqref="I10">
      <formula1>0</formula1>
    </dataValidation>
    <dataValidation type="decimal" operator="greaterThanOrEqual" allowBlank="1" showInputMessage="1" showErrorMessage="1" error="数値を入力してください。" sqref="K10">
      <formula1>-1000000000000</formula1>
    </dataValidation>
  </dataValidations>
  <printOptions/>
  <pageMargins left="0.51" right="0.35" top="0.38" bottom="0.36" header="0.34" footer="0.27"/>
  <pageSetup fitToHeight="2" fitToWidth="1" horizontalDpi="600" verticalDpi="600" orientation="portrait" paperSize="9" scale="71" r:id="rId3"/>
  <drawing r:id="rId2"/>
  <legacyDrawing r:id="rId1"/>
</worksheet>
</file>

<file path=xl/worksheets/sheet4.xml><?xml version="1.0" encoding="utf-8"?>
<worksheet xmlns="http://schemas.openxmlformats.org/spreadsheetml/2006/main" xmlns:r="http://schemas.openxmlformats.org/officeDocument/2006/relationships">
  <sheetPr>
    <pageSetUpPr fitToPage="1"/>
  </sheetPr>
  <dimension ref="A1:L124"/>
  <sheetViews>
    <sheetView showGridLines="0" zoomScaleSheetLayoutView="100" zoomScalePageLayoutView="0" workbookViewId="0" topLeftCell="A1">
      <selection activeCell="L120" sqref="L120"/>
    </sheetView>
  </sheetViews>
  <sheetFormatPr defaultColWidth="9.00390625" defaultRowHeight="18" customHeight="1"/>
  <cols>
    <col min="1" max="1" width="4.75390625" style="1" customWidth="1"/>
    <col min="2" max="2" width="3.625" style="1" customWidth="1"/>
    <col min="3" max="3" width="18.625" style="1" customWidth="1"/>
    <col min="4" max="4" width="3.625" style="1" customWidth="1"/>
    <col min="5" max="5" width="18.625" style="1" customWidth="1"/>
    <col min="6" max="6" width="3.625" style="1" customWidth="1"/>
    <col min="7" max="7" width="18.625" style="1" customWidth="1"/>
    <col min="8" max="8" width="22.625" style="2" customWidth="1"/>
    <col min="9" max="9" width="22.625" style="1" customWidth="1"/>
    <col min="10" max="10" width="11.50390625" style="1" customWidth="1"/>
    <col min="11" max="16384" width="9.00390625" style="1" customWidth="1"/>
  </cols>
  <sheetData>
    <row r="1" spans="1:12" s="162" customFormat="1" ht="21.75" customHeight="1" thickBot="1">
      <c r="A1" s="189" t="s">
        <v>431</v>
      </c>
      <c r="B1" s="189"/>
      <c r="C1" s="189"/>
      <c r="D1" s="189"/>
      <c r="E1" s="189"/>
      <c r="F1" s="189"/>
      <c r="G1" s="189"/>
      <c r="H1" s="189"/>
      <c r="I1" s="189"/>
      <c r="J1" s="179"/>
      <c r="K1" s="179"/>
      <c r="L1" s="179"/>
    </row>
    <row r="2" spans="1:9" ht="21.75" customHeight="1" thickBot="1">
      <c r="A2" s="593" t="s">
        <v>432</v>
      </c>
      <c r="G2" s="149" t="s">
        <v>190</v>
      </c>
      <c r="H2" s="122" t="s">
        <v>415</v>
      </c>
      <c r="I2" s="122" t="s">
        <v>390</v>
      </c>
    </row>
    <row r="3" spans="1:9" ht="18" customHeight="1" thickBot="1">
      <c r="A3" s="150" t="s">
        <v>29</v>
      </c>
      <c r="B3" s="358" t="s">
        <v>25</v>
      </c>
      <c r="C3" s="359"/>
      <c r="D3" s="359"/>
      <c r="E3" s="359"/>
      <c r="F3" s="359"/>
      <c r="G3" s="360"/>
      <c r="H3" s="358" t="s">
        <v>30</v>
      </c>
      <c r="I3" s="358"/>
    </row>
    <row r="4" spans="1:9" ht="18" customHeight="1">
      <c r="A4" s="361" t="s">
        <v>220</v>
      </c>
      <c r="B4" s="309" t="s">
        <v>430</v>
      </c>
      <c r="C4" s="310"/>
      <c r="D4" s="310"/>
      <c r="E4" s="310"/>
      <c r="F4" s="310"/>
      <c r="G4" s="311"/>
      <c r="H4" s="364" t="s">
        <v>253</v>
      </c>
      <c r="I4" s="366" t="s">
        <v>256</v>
      </c>
    </row>
    <row r="5" spans="1:9" ht="18" customHeight="1">
      <c r="A5" s="362"/>
      <c r="B5" s="315" t="s">
        <v>115</v>
      </c>
      <c r="C5" s="316"/>
      <c r="D5" s="316"/>
      <c r="E5" s="316"/>
      <c r="F5" s="316"/>
      <c r="G5" s="316"/>
      <c r="H5" s="365"/>
      <c r="I5" s="367"/>
    </row>
    <row r="6" spans="1:9" ht="18" customHeight="1">
      <c r="A6" s="362"/>
      <c r="B6" s="43"/>
      <c r="C6" s="121" t="s">
        <v>195</v>
      </c>
      <c r="D6" s="120"/>
      <c r="E6" s="3" t="s">
        <v>9</v>
      </c>
      <c r="F6" s="120"/>
      <c r="G6" s="121" t="s">
        <v>10</v>
      </c>
      <c r="H6" s="151" t="s">
        <v>118</v>
      </c>
      <c r="I6" s="152" t="s">
        <v>118</v>
      </c>
    </row>
    <row r="7" spans="1:9" ht="18" customHeight="1">
      <c r="A7" s="362"/>
      <c r="B7" s="43"/>
      <c r="C7" s="121" t="s">
        <v>11</v>
      </c>
      <c r="D7" s="120"/>
      <c r="E7" s="121" t="s">
        <v>12</v>
      </c>
      <c r="F7" s="120"/>
      <c r="G7" s="121" t="s">
        <v>13</v>
      </c>
      <c r="H7" s="354" t="s">
        <v>392</v>
      </c>
      <c r="I7" s="344" t="s">
        <v>416</v>
      </c>
    </row>
    <row r="8" spans="1:9" ht="18" customHeight="1">
      <c r="A8" s="362"/>
      <c r="B8" s="43"/>
      <c r="C8" s="121" t="s">
        <v>14</v>
      </c>
      <c r="D8" s="120"/>
      <c r="E8" s="121" t="s">
        <v>15</v>
      </c>
      <c r="F8" s="120"/>
      <c r="G8" s="121" t="s">
        <v>19</v>
      </c>
      <c r="H8" s="354"/>
      <c r="I8" s="344"/>
    </row>
    <row r="9" spans="1:9" ht="18" customHeight="1">
      <c r="A9" s="362"/>
      <c r="B9" s="43"/>
      <c r="C9" s="121" t="s">
        <v>16</v>
      </c>
      <c r="D9" s="120"/>
      <c r="E9" s="121" t="s">
        <v>17</v>
      </c>
      <c r="F9" s="120"/>
      <c r="G9" s="121" t="s">
        <v>18</v>
      </c>
      <c r="H9" s="153" t="s">
        <v>119</v>
      </c>
      <c r="I9" s="154" t="s">
        <v>119</v>
      </c>
    </row>
    <row r="10" spans="1:9" ht="18" customHeight="1">
      <c r="A10" s="362"/>
      <c r="B10" s="43"/>
      <c r="C10" s="121" t="s">
        <v>26</v>
      </c>
      <c r="D10" s="120" t="s">
        <v>196</v>
      </c>
      <c r="E10" s="126" t="s">
        <v>197</v>
      </c>
      <c r="F10" s="120"/>
      <c r="G10" s="121" t="s">
        <v>27</v>
      </c>
      <c r="H10" s="35">
        <v>40</v>
      </c>
      <c r="I10" s="36"/>
    </row>
    <row r="11" spans="1:9" ht="18" customHeight="1">
      <c r="A11" s="362"/>
      <c r="B11" s="6"/>
      <c r="C11" s="191"/>
      <c r="D11" s="191"/>
      <c r="E11" s="191"/>
      <c r="F11" s="191"/>
      <c r="G11" s="191"/>
      <c r="H11" s="155" t="s">
        <v>120</v>
      </c>
      <c r="I11" s="82" t="s">
        <v>120</v>
      </c>
    </row>
    <row r="12" spans="1:9" ht="18" customHeight="1">
      <c r="A12" s="362"/>
      <c r="B12" s="180"/>
      <c r="C12" s="192"/>
      <c r="D12" s="192"/>
      <c r="E12" s="192"/>
      <c r="F12" s="192"/>
      <c r="G12" s="193"/>
      <c r="H12" s="4">
        <f>1/0.52</f>
        <v>1.923076923076923</v>
      </c>
      <c r="I12" s="5"/>
    </row>
    <row r="13" spans="1:9" ht="18" customHeight="1">
      <c r="A13" s="362"/>
      <c r="B13" s="315" t="s">
        <v>116</v>
      </c>
      <c r="C13" s="316"/>
      <c r="D13" s="316"/>
      <c r="E13" s="316"/>
      <c r="F13" s="316"/>
      <c r="G13" s="316"/>
      <c r="H13" s="350" t="s">
        <v>254</v>
      </c>
      <c r="I13" s="352" t="s">
        <v>257</v>
      </c>
    </row>
    <row r="14" spans="1:9" ht="18" customHeight="1">
      <c r="A14" s="362"/>
      <c r="B14" s="43"/>
      <c r="C14" s="121" t="s">
        <v>195</v>
      </c>
      <c r="D14" s="120"/>
      <c r="E14" s="125" t="s">
        <v>9</v>
      </c>
      <c r="F14" s="120"/>
      <c r="G14" s="121" t="s">
        <v>10</v>
      </c>
      <c r="H14" s="351"/>
      <c r="I14" s="353"/>
    </row>
    <row r="15" spans="1:9" ht="18" customHeight="1">
      <c r="A15" s="362"/>
      <c r="B15" s="43"/>
      <c r="C15" s="121" t="s">
        <v>11</v>
      </c>
      <c r="D15" s="120"/>
      <c r="E15" s="121" t="s">
        <v>12</v>
      </c>
      <c r="F15" s="120"/>
      <c r="G15" s="121" t="s">
        <v>13</v>
      </c>
      <c r="H15" s="156" t="s">
        <v>118</v>
      </c>
      <c r="I15" s="157" t="s">
        <v>118</v>
      </c>
    </row>
    <row r="16" spans="1:9" ht="18" customHeight="1">
      <c r="A16" s="362"/>
      <c r="B16" s="43"/>
      <c r="C16" s="121" t="s">
        <v>14</v>
      </c>
      <c r="D16" s="120"/>
      <c r="E16" s="121" t="s">
        <v>15</v>
      </c>
      <c r="F16" s="120"/>
      <c r="G16" s="121" t="s">
        <v>19</v>
      </c>
      <c r="H16" s="354" t="s">
        <v>392</v>
      </c>
      <c r="I16" s="344"/>
    </row>
    <row r="17" spans="1:9" ht="18" customHeight="1">
      <c r="A17" s="362"/>
      <c r="B17" s="43"/>
      <c r="C17" s="121" t="s">
        <v>16</v>
      </c>
      <c r="D17" s="120"/>
      <c r="E17" s="121" t="s">
        <v>17</v>
      </c>
      <c r="F17" s="120"/>
      <c r="G17" s="121" t="s">
        <v>18</v>
      </c>
      <c r="H17" s="354"/>
      <c r="I17" s="355"/>
    </row>
    <row r="18" spans="1:9" ht="18" customHeight="1">
      <c r="A18" s="362"/>
      <c r="B18" s="43"/>
      <c r="C18" s="121" t="s">
        <v>26</v>
      </c>
      <c r="D18" s="120" t="s">
        <v>196</v>
      </c>
      <c r="E18" s="140" t="s">
        <v>197</v>
      </c>
      <c r="F18" s="120"/>
      <c r="G18" s="121" t="s">
        <v>27</v>
      </c>
      <c r="H18" s="155" t="s">
        <v>119</v>
      </c>
      <c r="I18" s="82" t="s">
        <v>119</v>
      </c>
    </row>
    <row r="19" spans="1:9" ht="18" customHeight="1">
      <c r="A19" s="362"/>
      <c r="B19" s="6"/>
      <c r="C19" s="7"/>
      <c r="D19" s="7"/>
      <c r="E19" s="7"/>
      <c r="F19" s="7"/>
      <c r="G19" s="20"/>
      <c r="H19" s="37">
        <v>50</v>
      </c>
      <c r="I19" s="38"/>
    </row>
    <row r="20" spans="1:9" ht="18" customHeight="1">
      <c r="A20" s="362"/>
      <c r="B20" s="6"/>
      <c r="C20" s="191"/>
      <c r="D20" s="191"/>
      <c r="E20" s="191"/>
      <c r="F20" s="191"/>
      <c r="G20" s="191"/>
      <c r="H20" s="153" t="s">
        <v>120</v>
      </c>
      <c r="I20" s="154" t="s">
        <v>120</v>
      </c>
    </row>
    <row r="21" spans="1:9" ht="18" customHeight="1">
      <c r="A21" s="362"/>
      <c r="B21" s="6"/>
      <c r="C21" s="191"/>
      <c r="D21" s="191"/>
      <c r="E21" s="191"/>
      <c r="F21" s="191"/>
      <c r="G21" s="191"/>
      <c r="H21" s="4">
        <f>1/0.34</f>
        <v>2.941176470588235</v>
      </c>
      <c r="I21" s="5"/>
    </row>
    <row r="22" spans="1:9" ht="18" customHeight="1">
      <c r="A22" s="362"/>
      <c r="B22" s="594" t="s">
        <v>433</v>
      </c>
      <c r="C22" s="356"/>
      <c r="D22" s="356"/>
      <c r="E22" s="356"/>
      <c r="F22" s="356"/>
      <c r="G22" s="357"/>
      <c r="H22" s="338" t="s">
        <v>255</v>
      </c>
      <c r="I22" s="352" t="s">
        <v>258</v>
      </c>
    </row>
    <row r="23" spans="1:9" ht="18" customHeight="1">
      <c r="A23" s="362"/>
      <c r="B23" s="43"/>
      <c r="C23" s="34" t="s">
        <v>2</v>
      </c>
      <c r="D23" s="34"/>
      <c r="E23" s="34"/>
      <c r="F23" s="34"/>
      <c r="G23" s="194"/>
      <c r="H23" s="339"/>
      <c r="I23" s="353"/>
    </row>
    <row r="24" spans="1:9" ht="18" customHeight="1">
      <c r="A24" s="362"/>
      <c r="B24" s="43"/>
      <c r="C24" s="34" t="s">
        <v>3</v>
      </c>
      <c r="D24" s="34"/>
      <c r="E24" s="34"/>
      <c r="F24" s="34"/>
      <c r="G24" s="194"/>
      <c r="H24" s="156" t="s">
        <v>118</v>
      </c>
      <c r="I24" s="157" t="s">
        <v>118</v>
      </c>
    </row>
    <row r="25" spans="1:9" ht="18" customHeight="1">
      <c r="A25" s="362"/>
      <c r="B25" s="43"/>
      <c r="C25" s="34" t="s">
        <v>26</v>
      </c>
      <c r="D25" s="34"/>
      <c r="E25" s="34"/>
      <c r="F25" s="34"/>
      <c r="G25" s="194"/>
      <c r="H25" s="342" t="s">
        <v>417</v>
      </c>
      <c r="I25" s="344"/>
    </row>
    <row r="26" spans="1:9" ht="18" customHeight="1">
      <c r="A26" s="362"/>
      <c r="B26" s="6"/>
      <c r="C26" s="191"/>
      <c r="D26" s="191"/>
      <c r="E26" s="191"/>
      <c r="F26" s="191"/>
      <c r="G26" s="191"/>
      <c r="H26" s="343"/>
      <c r="I26" s="345"/>
    </row>
    <row r="27" spans="1:9" ht="18" customHeight="1">
      <c r="A27" s="362"/>
      <c r="B27" s="6"/>
      <c r="C27" s="191"/>
      <c r="D27" s="191"/>
      <c r="E27" s="191"/>
      <c r="F27" s="191"/>
      <c r="G27" s="191"/>
      <c r="H27" s="155" t="s">
        <v>119</v>
      </c>
      <c r="I27" s="82" t="s">
        <v>119</v>
      </c>
    </row>
    <row r="28" spans="1:9" ht="18" customHeight="1">
      <c r="A28" s="362"/>
      <c r="B28" s="6"/>
      <c r="C28" s="191"/>
      <c r="D28" s="191"/>
      <c r="E28" s="191"/>
      <c r="F28" s="191"/>
      <c r="G28" s="191"/>
      <c r="H28" s="37">
        <v>55</v>
      </c>
      <c r="I28" s="38"/>
    </row>
    <row r="29" spans="1:9" ht="18" customHeight="1">
      <c r="A29" s="362"/>
      <c r="B29" s="6"/>
      <c r="C29" s="191"/>
      <c r="D29" s="191"/>
      <c r="E29" s="191"/>
      <c r="F29" s="191"/>
      <c r="G29" s="191"/>
      <c r="H29" s="153" t="s">
        <v>120</v>
      </c>
      <c r="I29" s="154" t="s">
        <v>120</v>
      </c>
    </row>
    <row r="30" spans="1:9" ht="18" customHeight="1">
      <c r="A30" s="362"/>
      <c r="B30" s="6"/>
      <c r="C30" s="191"/>
      <c r="D30" s="191"/>
      <c r="E30" s="191"/>
      <c r="F30" s="191"/>
      <c r="G30" s="191"/>
      <c r="H30" s="4">
        <f>1/0.43</f>
        <v>2.3255813953488373</v>
      </c>
      <c r="I30" s="22"/>
    </row>
    <row r="31" spans="1:9" ht="18" customHeight="1">
      <c r="A31" s="362"/>
      <c r="B31" s="6"/>
      <c r="C31" s="191"/>
      <c r="D31" s="191"/>
      <c r="E31" s="191"/>
      <c r="F31" s="191"/>
      <c r="G31" s="191"/>
      <c r="H31" s="346" t="s">
        <v>259</v>
      </c>
      <c r="I31" s="347"/>
    </row>
    <row r="32" spans="1:9" ht="18" customHeight="1">
      <c r="A32" s="362"/>
      <c r="B32" s="6"/>
      <c r="C32" s="191"/>
      <c r="D32" s="191"/>
      <c r="E32" s="191"/>
      <c r="F32" s="191"/>
      <c r="G32" s="191"/>
      <c r="H32" s="158" t="s">
        <v>121</v>
      </c>
      <c r="I32" s="93" t="s">
        <v>122</v>
      </c>
    </row>
    <row r="33" spans="1:9" ht="18" customHeight="1">
      <c r="A33" s="362"/>
      <c r="B33" s="6"/>
      <c r="C33" s="191"/>
      <c r="D33" s="191"/>
      <c r="E33" s="191"/>
      <c r="F33" s="191"/>
      <c r="G33" s="191"/>
      <c r="H33" s="13" t="s">
        <v>419</v>
      </c>
      <c r="I33" s="39" t="s">
        <v>418</v>
      </c>
    </row>
    <row r="34" spans="1:9" ht="18" customHeight="1">
      <c r="A34" s="362"/>
      <c r="B34" s="6"/>
      <c r="C34" s="191"/>
      <c r="D34" s="191"/>
      <c r="E34" s="191"/>
      <c r="F34" s="191"/>
      <c r="G34" s="191"/>
      <c r="H34" s="159" t="s">
        <v>123</v>
      </c>
      <c r="I34" s="124" t="s">
        <v>126</v>
      </c>
    </row>
    <row r="35" spans="1:9" ht="18" customHeight="1">
      <c r="A35" s="362"/>
      <c r="B35" s="6"/>
      <c r="C35" s="191"/>
      <c r="D35" s="191"/>
      <c r="E35" s="191"/>
      <c r="F35" s="191"/>
      <c r="G35" s="191"/>
      <c r="H35" s="13" t="s">
        <v>420</v>
      </c>
      <c r="I35" s="39" t="s">
        <v>421</v>
      </c>
    </row>
    <row r="36" spans="1:9" ht="18" customHeight="1">
      <c r="A36" s="362"/>
      <c r="B36" s="6"/>
      <c r="C36" s="191"/>
      <c r="D36" s="191"/>
      <c r="E36" s="191"/>
      <c r="F36" s="191"/>
      <c r="G36" s="191"/>
      <c r="H36" s="159" t="s">
        <v>124</v>
      </c>
      <c r="I36" s="124" t="s">
        <v>127</v>
      </c>
    </row>
    <row r="37" spans="1:9" ht="18" customHeight="1">
      <c r="A37" s="362"/>
      <c r="B37" s="6"/>
      <c r="C37" s="191"/>
      <c r="D37" s="191"/>
      <c r="E37" s="191"/>
      <c r="F37" s="191"/>
      <c r="G37" s="191"/>
      <c r="H37" s="13" t="s">
        <v>424</v>
      </c>
      <c r="I37" s="39" t="s">
        <v>422</v>
      </c>
    </row>
    <row r="38" spans="1:9" ht="18" customHeight="1">
      <c r="A38" s="362"/>
      <c r="B38" s="6"/>
      <c r="H38" s="159" t="s">
        <v>125</v>
      </c>
      <c r="I38" s="124" t="s">
        <v>128</v>
      </c>
    </row>
    <row r="39" spans="1:9" ht="18" customHeight="1">
      <c r="A39" s="362"/>
      <c r="B39" s="6"/>
      <c r="H39" s="13" t="s">
        <v>423</v>
      </c>
      <c r="I39" s="39" t="s">
        <v>416</v>
      </c>
    </row>
    <row r="40" spans="1:9" ht="18" customHeight="1">
      <c r="A40" s="362"/>
      <c r="B40" s="301" t="s">
        <v>117</v>
      </c>
      <c r="C40" s="302"/>
      <c r="D40" s="302"/>
      <c r="E40" s="302"/>
      <c r="F40" s="302"/>
      <c r="G40" s="348"/>
      <c r="H40" s="338" t="s">
        <v>279</v>
      </c>
      <c r="I40" s="195" t="s">
        <v>377</v>
      </c>
    </row>
    <row r="41" spans="1:9" ht="18" customHeight="1">
      <c r="A41" s="362"/>
      <c r="B41" s="294" t="s">
        <v>412</v>
      </c>
      <c r="C41" s="295"/>
      <c r="D41" s="295"/>
      <c r="E41" s="295"/>
      <c r="F41" s="295"/>
      <c r="G41" s="296"/>
      <c r="H41" s="349"/>
      <c r="I41" s="152" t="s">
        <v>129</v>
      </c>
    </row>
    <row r="42" spans="1:9" ht="18" customHeight="1">
      <c r="A42" s="362"/>
      <c r="B42" s="119"/>
      <c r="C42" s="12" t="s">
        <v>413</v>
      </c>
      <c r="D42" s="12"/>
      <c r="E42" s="12" t="s">
        <v>426</v>
      </c>
      <c r="F42" s="12"/>
      <c r="G42" s="17"/>
      <c r="H42" s="10">
        <v>0.82</v>
      </c>
      <c r="I42" s="24"/>
    </row>
    <row r="43" spans="1:9" ht="18" customHeight="1">
      <c r="A43" s="362"/>
      <c r="B43" s="44"/>
      <c r="C43" s="9" t="s">
        <v>4</v>
      </c>
      <c r="D43" s="9"/>
      <c r="E43" s="9"/>
      <c r="F43" s="12"/>
      <c r="G43" s="17"/>
      <c r="H43" s="196" t="s">
        <v>280</v>
      </c>
      <c r="I43" s="160" t="s">
        <v>130</v>
      </c>
    </row>
    <row r="44" spans="1:9" ht="18" customHeight="1">
      <c r="A44" s="362"/>
      <c r="B44" s="44"/>
      <c r="C44" s="12" t="s">
        <v>5</v>
      </c>
      <c r="D44" s="12"/>
      <c r="E44" s="12"/>
      <c r="H44" s="10">
        <v>2.1</v>
      </c>
      <c r="I44" s="40"/>
    </row>
    <row r="45" spans="1:9" ht="18" customHeight="1">
      <c r="A45" s="362"/>
      <c r="B45" s="44"/>
      <c r="C45" s="12" t="s">
        <v>6</v>
      </c>
      <c r="D45" s="12"/>
      <c r="E45" s="12"/>
      <c r="G45" s="17"/>
      <c r="H45" s="335"/>
      <c r="I45" s="331" t="s">
        <v>131</v>
      </c>
    </row>
    <row r="46" spans="1:9" ht="18" customHeight="1">
      <c r="A46" s="362"/>
      <c r="B46" s="6"/>
      <c r="G46" s="17"/>
      <c r="H46" s="336"/>
      <c r="I46" s="331"/>
    </row>
    <row r="47" spans="1:9" ht="18" customHeight="1">
      <c r="A47" s="362"/>
      <c r="B47" s="44"/>
      <c r="C47" s="1" t="s">
        <v>7</v>
      </c>
      <c r="G47" s="20"/>
      <c r="H47" s="337"/>
      <c r="I47" s="24"/>
    </row>
    <row r="48" spans="1:9" ht="18" customHeight="1">
      <c r="A48" s="362"/>
      <c r="B48" s="44"/>
      <c r="C48" s="1" t="s">
        <v>8</v>
      </c>
      <c r="F48" s="7"/>
      <c r="G48" s="20"/>
      <c r="H48" s="338" t="s">
        <v>378</v>
      </c>
      <c r="I48" s="330" t="s">
        <v>132</v>
      </c>
    </row>
    <row r="49" spans="1:9" ht="18" customHeight="1">
      <c r="A49" s="362"/>
      <c r="B49" s="6"/>
      <c r="C49" s="7"/>
      <c r="D49" s="7"/>
      <c r="E49" s="7"/>
      <c r="F49" s="7"/>
      <c r="G49" s="20"/>
      <c r="H49" s="339"/>
      <c r="I49" s="331"/>
    </row>
    <row r="50" spans="1:9" ht="18" customHeight="1">
      <c r="A50" s="362"/>
      <c r="B50" s="294" t="s">
        <v>446</v>
      </c>
      <c r="C50" s="295"/>
      <c r="D50" s="295"/>
      <c r="E50" s="295"/>
      <c r="F50" s="295"/>
      <c r="G50" s="296"/>
      <c r="H50" s="11">
        <v>4.07</v>
      </c>
      <c r="I50" s="40"/>
    </row>
    <row r="51" spans="1:9" ht="18" customHeight="1">
      <c r="A51" s="362"/>
      <c r="B51" s="44"/>
      <c r="C51" s="326" t="s">
        <v>387</v>
      </c>
      <c r="D51" s="326"/>
      <c r="E51" s="326"/>
      <c r="F51" s="326"/>
      <c r="G51" s="327"/>
      <c r="H51" s="339" t="s">
        <v>379</v>
      </c>
      <c r="I51" s="340" t="s">
        <v>133</v>
      </c>
    </row>
    <row r="52" spans="1:9" ht="18" customHeight="1">
      <c r="A52" s="362"/>
      <c r="B52" s="44"/>
      <c r="C52" s="326" t="s">
        <v>388</v>
      </c>
      <c r="D52" s="326"/>
      <c r="E52" s="326"/>
      <c r="F52" s="326"/>
      <c r="G52" s="327"/>
      <c r="H52" s="339"/>
      <c r="I52" s="341"/>
    </row>
    <row r="53" spans="1:9" ht="18" customHeight="1">
      <c r="A53" s="362"/>
      <c r="B53" s="44"/>
      <c r="C53" s="326" t="s">
        <v>389</v>
      </c>
      <c r="D53" s="326"/>
      <c r="E53" s="326"/>
      <c r="F53" s="326"/>
      <c r="G53" s="327"/>
      <c r="H53" s="11">
        <v>0.79</v>
      </c>
      <c r="I53" s="197"/>
    </row>
    <row r="54" spans="1:9" ht="18" customHeight="1">
      <c r="A54" s="362"/>
      <c r="B54" s="6"/>
      <c r="C54" s="7"/>
      <c r="D54" s="7"/>
      <c r="E54" s="7"/>
      <c r="F54" s="7"/>
      <c r="G54" s="20"/>
      <c r="H54" s="328"/>
      <c r="I54" s="330" t="s">
        <v>134</v>
      </c>
    </row>
    <row r="55" spans="1:9" ht="18" customHeight="1">
      <c r="A55" s="362"/>
      <c r="B55" s="6"/>
      <c r="C55" s="7"/>
      <c r="D55" s="7"/>
      <c r="E55" s="7"/>
      <c r="F55" s="7"/>
      <c r="G55" s="20"/>
      <c r="H55" s="328"/>
      <c r="I55" s="331"/>
    </row>
    <row r="56" spans="1:9" ht="18" customHeight="1" thickBot="1">
      <c r="A56" s="363"/>
      <c r="B56" s="18"/>
      <c r="C56" s="19"/>
      <c r="D56" s="19"/>
      <c r="E56" s="19"/>
      <c r="F56" s="19"/>
      <c r="G56" s="21"/>
      <c r="H56" s="329"/>
      <c r="I56" s="23"/>
    </row>
    <row r="57" spans="1:10" ht="18" customHeight="1">
      <c r="A57" s="332" t="s">
        <v>221</v>
      </c>
      <c r="B57" s="309" t="s">
        <v>312</v>
      </c>
      <c r="C57" s="310"/>
      <c r="D57" s="310"/>
      <c r="E57" s="310"/>
      <c r="F57" s="310"/>
      <c r="G57" s="311"/>
      <c r="H57" s="183" t="s">
        <v>360</v>
      </c>
      <c r="I57" s="186"/>
      <c r="J57" s="217"/>
    </row>
    <row r="58" spans="1:9" ht="18" customHeight="1">
      <c r="A58" s="333"/>
      <c r="B58" s="315" t="s">
        <v>380</v>
      </c>
      <c r="C58" s="316"/>
      <c r="D58" s="316"/>
      <c r="E58" s="316"/>
      <c r="F58" s="316"/>
      <c r="G58" s="316"/>
      <c r="H58" s="297">
        <v>3320.13</v>
      </c>
      <c r="I58" s="298"/>
    </row>
    <row r="59" spans="1:9" ht="18" customHeight="1">
      <c r="A59" s="333"/>
      <c r="B59" s="198"/>
      <c r="C59" s="199" t="s">
        <v>381</v>
      </c>
      <c r="D59" s="200"/>
      <c r="E59" s="201"/>
      <c r="F59" s="200"/>
      <c r="G59" s="202"/>
      <c r="H59" s="96" t="s">
        <v>351</v>
      </c>
      <c r="I59" s="184"/>
    </row>
    <row r="60" spans="1:9" ht="18" customHeight="1">
      <c r="A60" s="333"/>
      <c r="B60" s="315" t="s">
        <v>281</v>
      </c>
      <c r="C60" s="316"/>
      <c r="D60" s="316"/>
      <c r="E60" s="316"/>
      <c r="F60" s="316"/>
      <c r="G60" s="316"/>
      <c r="H60" s="297">
        <v>3442.81</v>
      </c>
      <c r="I60" s="298"/>
    </row>
    <row r="61" spans="1:9" ht="24" customHeight="1">
      <c r="A61" s="333"/>
      <c r="B61" s="203"/>
      <c r="C61" s="2" t="s">
        <v>282</v>
      </c>
      <c r="D61" s="204"/>
      <c r="E61" s="2" t="s">
        <v>285</v>
      </c>
      <c r="F61" s="204"/>
      <c r="G61" s="2" t="s">
        <v>288</v>
      </c>
      <c r="H61" s="96" t="s">
        <v>361</v>
      </c>
      <c r="I61" s="184"/>
    </row>
    <row r="62" spans="1:9" ht="18" customHeight="1" thickBot="1">
      <c r="A62" s="333"/>
      <c r="B62" s="205"/>
      <c r="C62" s="188" t="s">
        <v>283</v>
      </c>
      <c r="D62" s="204"/>
      <c r="E62" s="2" t="s">
        <v>286</v>
      </c>
      <c r="F62" s="187"/>
      <c r="G62" s="188" t="s">
        <v>287</v>
      </c>
      <c r="H62" s="317">
        <f>ROUNDUP(H60/H58,2)</f>
        <v>1.04</v>
      </c>
      <c r="I62" s="318"/>
    </row>
    <row r="63" spans="1:9" ht="18" customHeight="1">
      <c r="A63" s="333"/>
      <c r="B63" s="203"/>
      <c r="C63" s="2" t="s">
        <v>284</v>
      </c>
      <c r="D63" s="204"/>
      <c r="E63" s="16" t="s">
        <v>290</v>
      </c>
      <c r="F63" s="204"/>
      <c r="G63" s="2"/>
      <c r="H63" s="183" t="s">
        <v>352</v>
      </c>
      <c r="I63" s="186"/>
    </row>
    <row r="64" spans="1:9" ht="18" customHeight="1">
      <c r="A64" s="333"/>
      <c r="B64" s="203"/>
      <c r="C64" s="2" t="s">
        <v>385</v>
      </c>
      <c r="D64" s="204"/>
      <c r="E64" s="2" t="s">
        <v>289</v>
      </c>
      <c r="F64" s="204"/>
      <c r="G64" s="2"/>
      <c r="H64" s="297">
        <v>839.21</v>
      </c>
      <c r="I64" s="298"/>
    </row>
    <row r="65" spans="1:9" ht="18" customHeight="1">
      <c r="A65" s="333"/>
      <c r="B65" s="206" t="s">
        <v>291</v>
      </c>
      <c r="C65" s="207"/>
      <c r="D65" s="207"/>
      <c r="E65" s="207"/>
      <c r="F65" s="207"/>
      <c r="G65" s="207"/>
      <c r="H65" s="96" t="s">
        <v>353</v>
      </c>
      <c r="I65" s="184"/>
    </row>
    <row r="66" spans="1:9" ht="18" customHeight="1">
      <c r="A66" s="333"/>
      <c r="B66" s="315" t="s">
        <v>303</v>
      </c>
      <c r="C66" s="316"/>
      <c r="D66" s="316"/>
      <c r="E66" s="316"/>
      <c r="F66" s="316"/>
      <c r="G66" s="316"/>
      <c r="H66" s="297">
        <v>810.37</v>
      </c>
      <c r="I66" s="298"/>
    </row>
    <row r="67" spans="1:9" ht="18" customHeight="1">
      <c r="A67" s="333"/>
      <c r="B67" s="203"/>
      <c r="C67" s="16" t="s">
        <v>292</v>
      </c>
      <c r="D67" s="2"/>
      <c r="E67" s="2"/>
      <c r="F67" s="2"/>
      <c r="G67" s="2"/>
      <c r="H67" s="96" t="s">
        <v>362</v>
      </c>
      <c r="I67" s="184"/>
    </row>
    <row r="68" spans="1:9" ht="18" customHeight="1">
      <c r="A68" s="333"/>
      <c r="B68" s="203"/>
      <c r="C68" s="2" t="s">
        <v>300</v>
      </c>
      <c r="D68" s="204"/>
      <c r="E68" s="2" t="s">
        <v>293</v>
      </c>
      <c r="F68" s="204"/>
      <c r="G68" s="208" t="s">
        <v>296</v>
      </c>
      <c r="H68" s="317">
        <f>ROUNDUP(H66/H64,2)</f>
        <v>0.97</v>
      </c>
      <c r="I68" s="318"/>
    </row>
    <row r="69" spans="1:9" ht="18" customHeight="1">
      <c r="A69" s="333"/>
      <c r="B69" s="203"/>
      <c r="C69" s="2" t="s">
        <v>301</v>
      </c>
      <c r="D69" s="204"/>
      <c r="E69" s="208" t="s">
        <v>294</v>
      </c>
      <c r="F69" s="204"/>
      <c r="G69" s="208" t="s">
        <v>297</v>
      </c>
      <c r="H69" s="303"/>
      <c r="I69" s="323"/>
    </row>
    <row r="70" spans="1:9" ht="18" customHeight="1">
      <c r="A70" s="333"/>
      <c r="B70" s="203"/>
      <c r="C70" s="2"/>
      <c r="D70" s="204"/>
      <c r="E70" s="2" t="s">
        <v>295</v>
      </c>
      <c r="F70" s="204"/>
      <c r="G70" s="2" t="s">
        <v>298</v>
      </c>
      <c r="H70" s="305"/>
      <c r="I70" s="324"/>
    </row>
    <row r="71" spans="1:9" ht="18" customHeight="1">
      <c r="A71" s="333"/>
      <c r="B71" s="203"/>
      <c r="C71" s="16" t="s">
        <v>299</v>
      </c>
      <c r="D71" s="2"/>
      <c r="E71" s="2"/>
      <c r="F71" s="2"/>
      <c r="G71" s="2"/>
      <c r="H71" s="305"/>
      <c r="I71" s="324"/>
    </row>
    <row r="72" spans="1:9" ht="18" customHeight="1">
      <c r="A72" s="333"/>
      <c r="B72" s="315" t="s">
        <v>304</v>
      </c>
      <c r="C72" s="316"/>
      <c r="D72" s="316"/>
      <c r="E72" s="316"/>
      <c r="F72" s="316"/>
      <c r="G72" s="316"/>
      <c r="H72" s="305"/>
      <c r="I72" s="324"/>
    </row>
    <row r="73" spans="1:9" ht="18" customHeight="1">
      <c r="A73" s="333"/>
      <c r="B73" s="198"/>
      <c r="C73" s="201" t="s">
        <v>302</v>
      </c>
      <c r="D73" s="201"/>
      <c r="E73" s="201"/>
      <c r="F73" s="201"/>
      <c r="G73" s="202"/>
      <c r="H73" s="305"/>
      <c r="I73" s="324"/>
    </row>
    <row r="74" spans="1:9" ht="18" customHeight="1">
      <c r="A74" s="333"/>
      <c r="B74" s="315" t="s">
        <v>384</v>
      </c>
      <c r="C74" s="316"/>
      <c r="D74" s="316"/>
      <c r="E74" s="316"/>
      <c r="F74" s="316"/>
      <c r="G74" s="316"/>
      <c r="H74" s="305"/>
      <c r="I74" s="324"/>
    </row>
    <row r="75" spans="1:9" ht="18" customHeight="1">
      <c r="A75" s="333"/>
      <c r="B75" s="2"/>
      <c r="C75" s="16" t="s">
        <v>383</v>
      </c>
      <c r="F75" s="2"/>
      <c r="G75" s="2"/>
      <c r="H75" s="305"/>
      <c r="I75" s="324"/>
    </row>
    <row r="76" spans="1:9" ht="18" customHeight="1" thickBot="1">
      <c r="A76" s="333"/>
      <c r="B76" s="2"/>
      <c r="C76" s="2" t="s">
        <v>282</v>
      </c>
      <c r="D76" s="2"/>
      <c r="E76" s="2" t="s">
        <v>382</v>
      </c>
      <c r="F76" s="2"/>
      <c r="G76" s="2"/>
      <c r="H76" s="307"/>
      <c r="I76" s="325"/>
    </row>
    <row r="77" spans="1:9" ht="18" customHeight="1">
      <c r="A77" s="333"/>
      <c r="B77" s="309" t="s">
        <v>305</v>
      </c>
      <c r="C77" s="310"/>
      <c r="D77" s="310"/>
      <c r="E77" s="310"/>
      <c r="F77" s="310"/>
      <c r="G77" s="311"/>
      <c r="H77" s="183" t="s">
        <v>354</v>
      </c>
      <c r="I77" s="186"/>
    </row>
    <row r="78" spans="1:9" ht="18" customHeight="1">
      <c r="A78" s="333"/>
      <c r="B78" s="315" t="s">
        <v>306</v>
      </c>
      <c r="C78" s="316"/>
      <c r="D78" s="316"/>
      <c r="E78" s="316"/>
      <c r="F78" s="316"/>
      <c r="G78" s="316"/>
      <c r="H78" s="297">
        <v>741.37</v>
      </c>
      <c r="I78" s="298"/>
    </row>
    <row r="79" spans="1:9" ht="18" customHeight="1">
      <c r="A79" s="333"/>
      <c r="B79" s="203"/>
      <c r="C79" s="2" t="s">
        <v>307</v>
      </c>
      <c r="D79" s="204"/>
      <c r="E79" s="16" t="s">
        <v>308</v>
      </c>
      <c r="F79" s="2"/>
      <c r="G79" s="2"/>
      <c r="H79" s="96" t="s">
        <v>355</v>
      </c>
      <c r="I79" s="184"/>
    </row>
    <row r="80" spans="1:9" ht="18" customHeight="1">
      <c r="A80" s="333"/>
      <c r="B80" s="203"/>
      <c r="C80" s="2" t="s">
        <v>309</v>
      </c>
      <c r="D80" s="204"/>
      <c r="E80" s="16" t="s">
        <v>310</v>
      </c>
      <c r="F80" s="2"/>
      <c r="G80" s="2"/>
      <c r="H80" s="297">
        <v>752.98</v>
      </c>
      <c r="I80" s="298"/>
    </row>
    <row r="81" spans="1:9" ht="18" customHeight="1">
      <c r="A81" s="333"/>
      <c r="B81" s="315" t="s">
        <v>311</v>
      </c>
      <c r="C81" s="316"/>
      <c r="D81" s="316"/>
      <c r="E81" s="316"/>
      <c r="F81" s="316"/>
      <c r="G81" s="316"/>
      <c r="H81" s="96" t="s">
        <v>363</v>
      </c>
      <c r="I81" s="184"/>
    </row>
    <row r="82" spans="1:9" ht="18" customHeight="1" thickBot="1">
      <c r="A82" s="333"/>
      <c r="B82" s="203"/>
      <c r="C82" s="2" t="s">
        <v>302</v>
      </c>
      <c r="D82" s="2"/>
      <c r="E82" s="2"/>
      <c r="F82" s="2"/>
      <c r="G82" s="2"/>
      <c r="H82" s="317">
        <f>ROUNDUP(H80/H78,2)</f>
        <v>1.02</v>
      </c>
      <c r="I82" s="318"/>
    </row>
    <row r="83" spans="1:9" ht="18" customHeight="1">
      <c r="A83" s="333"/>
      <c r="B83" s="309" t="s">
        <v>313</v>
      </c>
      <c r="C83" s="310"/>
      <c r="D83" s="310"/>
      <c r="E83" s="310"/>
      <c r="F83" s="310"/>
      <c r="G83" s="310"/>
      <c r="H83" s="183" t="s">
        <v>356</v>
      </c>
      <c r="I83" s="186"/>
    </row>
    <row r="84" spans="1:9" ht="18" customHeight="1">
      <c r="A84" s="333"/>
      <c r="B84" s="315" t="s">
        <v>314</v>
      </c>
      <c r="C84" s="316"/>
      <c r="D84" s="316"/>
      <c r="E84" s="316"/>
      <c r="F84" s="316"/>
      <c r="G84" s="316"/>
      <c r="H84" s="297">
        <v>4848.77</v>
      </c>
      <c r="I84" s="298"/>
    </row>
    <row r="85" spans="1:9" ht="18" customHeight="1">
      <c r="A85" s="333"/>
      <c r="B85" s="203"/>
      <c r="C85" s="2" t="s">
        <v>319</v>
      </c>
      <c r="D85" s="204"/>
      <c r="E85" s="2" t="s">
        <v>315</v>
      </c>
      <c r="F85" s="204"/>
      <c r="G85" s="2" t="s">
        <v>316</v>
      </c>
      <c r="H85" s="96" t="s">
        <v>357</v>
      </c>
      <c r="I85" s="184"/>
    </row>
    <row r="86" spans="1:9" ht="18" customHeight="1">
      <c r="A86" s="333"/>
      <c r="B86" s="205"/>
      <c r="C86" s="2" t="s">
        <v>301</v>
      </c>
      <c r="D86" s="204"/>
      <c r="E86" s="208" t="s">
        <v>318</v>
      </c>
      <c r="F86" s="204"/>
      <c r="G86" s="16" t="s">
        <v>317</v>
      </c>
      <c r="H86" s="297">
        <v>4074.85</v>
      </c>
      <c r="I86" s="298"/>
    </row>
    <row r="87" spans="1:9" ht="18" customHeight="1">
      <c r="A87" s="333"/>
      <c r="B87" s="203"/>
      <c r="C87" s="2" t="s">
        <v>320</v>
      </c>
      <c r="D87" s="204"/>
      <c r="E87" s="2" t="s">
        <v>321</v>
      </c>
      <c r="F87" s="204"/>
      <c r="G87" s="208" t="s">
        <v>324</v>
      </c>
      <c r="H87" s="96" t="s">
        <v>364</v>
      </c>
      <c r="I87" s="184"/>
    </row>
    <row r="88" spans="1:9" ht="18" customHeight="1">
      <c r="A88" s="333"/>
      <c r="B88" s="203"/>
      <c r="C88" s="2" t="s">
        <v>301</v>
      </c>
      <c r="D88" s="204"/>
      <c r="E88" s="208" t="s">
        <v>322</v>
      </c>
      <c r="F88" s="204"/>
      <c r="G88" s="208" t="s">
        <v>325</v>
      </c>
      <c r="H88" s="317">
        <f>ROUNDUP(H86/H84,2)</f>
        <v>0.85</v>
      </c>
      <c r="I88" s="318"/>
    </row>
    <row r="89" spans="1:9" ht="18" customHeight="1">
      <c r="A89" s="333"/>
      <c r="B89" s="119"/>
      <c r="C89" s="2"/>
      <c r="D89" s="204"/>
      <c r="E89" s="208" t="s">
        <v>323</v>
      </c>
      <c r="F89" s="204"/>
      <c r="G89" s="208" t="s">
        <v>326</v>
      </c>
      <c r="H89" s="319"/>
      <c r="I89" s="320"/>
    </row>
    <row r="90" spans="1:9" ht="18" customHeight="1">
      <c r="A90" s="333"/>
      <c r="B90" s="203"/>
      <c r="C90" s="16" t="s">
        <v>299</v>
      </c>
      <c r="D90" s="2"/>
      <c r="E90" s="2"/>
      <c r="F90" s="2"/>
      <c r="G90" s="2"/>
      <c r="H90" s="319"/>
      <c r="I90" s="320"/>
    </row>
    <row r="91" spans="1:9" ht="18" customHeight="1">
      <c r="A91" s="333"/>
      <c r="B91" s="203"/>
      <c r="C91" s="2" t="s">
        <v>327</v>
      </c>
      <c r="D91" s="2"/>
      <c r="E91" s="2"/>
      <c r="F91" s="16" t="s">
        <v>329</v>
      </c>
      <c r="G91" s="2"/>
      <c r="H91" s="319"/>
      <c r="I91" s="320"/>
    </row>
    <row r="92" spans="1:9" ht="18" customHeight="1">
      <c r="A92" s="333"/>
      <c r="B92" s="203"/>
      <c r="C92" s="2" t="s">
        <v>328</v>
      </c>
      <c r="D92" s="2"/>
      <c r="E92" s="2"/>
      <c r="F92" s="2"/>
      <c r="G92" s="2"/>
      <c r="H92" s="319"/>
      <c r="I92" s="320"/>
    </row>
    <row r="93" spans="1:9" ht="18" customHeight="1">
      <c r="A93" s="333"/>
      <c r="B93" s="301" t="s">
        <v>333</v>
      </c>
      <c r="C93" s="302"/>
      <c r="D93" s="302"/>
      <c r="E93" s="302"/>
      <c r="F93" s="302"/>
      <c r="G93" s="302"/>
      <c r="H93" s="319"/>
      <c r="I93" s="320"/>
    </row>
    <row r="94" spans="1:9" ht="18" customHeight="1">
      <c r="A94" s="333"/>
      <c r="B94" s="203"/>
      <c r="C94" s="2" t="s">
        <v>330</v>
      </c>
      <c r="D94" s="204"/>
      <c r="E94" s="2" t="s">
        <v>331</v>
      </c>
      <c r="F94" s="2"/>
      <c r="G94" s="2"/>
      <c r="H94" s="319"/>
      <c r="I94" s="320"/>
    </row>
    <row r="95" spans="1:9" ht="18" customHeight="1">
      <c r="A95" s="333"/>
      <c r="B95" s="301" t="s">
        <v>334</v>
      </c>
      <c r="C95" s="302"/>
      <c r="D95" s="302"/>
      <c r="E95" s="302"/>
      <c r="F95" s="302"/>
      <c r="G95" s="302"/>
      <c r="H95" s="319"/>
      <c r="I95" s="320"/>
    </row>
    <row r="96" spans="1:9" ht="18" customHeight="1">
      <c r="A96" s="333"/>
      <c r="B96" s="203"/>
      <c r="C96" s="2" t="s">
        <v>330</v>
      </c>
      <c r="D96" s="204"/>
      <c r="E96" s="2" t="s">
        <v>332</v>
      </c>
      <c r="F96" s="2"/>
      <c r="G96" s="2"/>
      <c r="H96" s="319"/>
      <c r="I96" s="320"/>
    </row>
    <row r="97" spans="1:9" ht="18" customHeight="1">
      <c r="A97" s="333"/>
      <c r="B97" s="301" t="s">
        <v>335</v>
      </c>
      <c r="C97" s="302"/>
      <c r="D97" s="302"/>
      <c r="E97" s="302"/>
      <c r="F97" s="302"/>
      <c r="G97" s="302"/>
      <c r="H97" s="319"/>
      <c r="I97" s="320"/>
    </row>
    <row r="98" spans="1:9" ht="18" customHeight="1">
      <c r="A98" s="333"/>
      <c r="B98" s="203"/>
      <c r="C98" s="2" t="s">
        <v>331</v>
      </c>
      <c r="D98" s="2"/>
      <c r="E98" s="2"/>
      <c r="F98" s="2"/>
      <c r="G98" s="2"/>
      <c r="H98" s="319"/>
      <c r="I98" s="320"/>
    </row>
    <row r="99" spans="1:9" ht="18" customHeight="1">
      <c r="A99" s="333"/>
      <c r="B99" s="301" t="s">
        <v>336</v>
      </c>
      <c r="C99" s="302"/>
      <c r="D99" s="302"/>
      <c r="E99" s="302"/>
      <c r="F99" s="302"/>
      <c r="G99" s="302"/>
      <c r="H99" s="319"/>
      <c r="I99" s="320"/>
    </row>
    <row r="100" spans="1:9" ht="18" customHeight="1" thickBot="1">
      <c r="A100" s="333"/>
      <c r="B100" s="203"/>
      <c r="C100" s="2" t="s">
        <v>302</v>
      </c>
      <c r="D100" s="2"/>
      <c r="E100" s="2"/>
      <c r="F100" s="2"/>
      <c r="G100" s="2"/>
      <c r="H100" s="321"/>
      <c r="I100" s="322"/>
    </row>
    <row r="101" spans="1:9" ht="18" customHeight="1">
      <c r="A101" s="333"/>
      <c r="B101" s="309" t="s">
        <v>337</v>
      </c>
      <c r="C101" s="310"/>
      <c r="D101" s="310"/>
      <c r="E101" s="310"/>
      <c r="F101" s="310"/>
      <c r="G101" s="310"/>
      <c r="H101" s="183" t="s">
        <v>358</v>
      </c>
      <c r="I101" s="186"/>
    </row>
    <row r="102" spans="1:9" ht="18" customHeight="1">
      <c r="A102" s="333"/>
      <c r="B102" s="315" t="s">
        <v>338</v>
      </c>
      <c r="C102" s="316"/>
      <c r="D102" s="316"/>
      <c r="E102" s="316"/>
      <c r="F102" s="316"/>
      <c r="G102" s="316"/>
      <c r="H102" s="297">
        <v>2093.34</v>
      </c>
      <c r="I102" s="298"/>
    </row>
    <row r="103" spans="1:9" ht="18" customHeight="1">
      <c r="A103" s="333"/>
      <c r="B103" s="203"/>
      <c r="C103" s="16" t="s">
        <v>341</v>
      </c>
      <c r="D103" s="2"/>
      <c r="E103" s="2"/>
      <c r="F103" s="204"/>
      <c r="G103" s="2" t="s">
        <v>340</v>
      </c>
      <c r="H103" s="96" t="s">
        <v>359</v>
      </c>
      <c r="I103" s="184"/>
    </row>
    <row r="104" spans="1:9" ht="18" customHeight="1">
      <c r="A104" s="333"/>
      <c r="B104" s="203"/>
      <c r="C104" s="16" t="s">
        <v>339</v>
      </c>
      <c r="D104" s="2"/>
      <c r="E104" s="2"/>
      <c r="F104" s="2"/>
      <c r="G104" s="2"/>
      <c r="H104" s="297">
        <v>1140.45</v>
      </c>
      <c r="I104" s="298"/>
    </row>
    <row r="105" spans="1:9" ht="18" customHeight="1">
      <c r="A105" s="333"/>
      <c r="B105" s="301" t="s">
        <v>342</v>
      </c>
      <c r="C105" s="302"/>
      <c r="D105" s="302"/>
      <c r="E105" s="302"/>
      <c r="F105" s="302"/>
      <c r="G105" s="302"/>
      <c r="H105" s="96" t="s">
        <v>365</v>
      </c>
      <c r="I105" s="184"/>
    </row>
    <row r="106" spans="1:9" ht="18" customHeight="1">
      <c r="A106" s="333"/>
      <c r="B106" s="203"/>
      <c r="C106" s="16" t="s">
        <v>343</v>
      </c>
      <c r="D106" s="204"/>
      <c r="E106" s="16" t="s">
        <v>344</v>
      </c>
      <c r="F106" s="204"/>
      <c r="G106" s="2"/>
      <c r="H106" s="317">
        <f>ROUNDUP(H104/H102,2)</f>
        <v>0.55</v>
      </c>
      <c r="I106" s="318"/>
    </row>
    <row r="107" spans="1:9" ht="18" customHeight="1">
      <c r="A107" s="333"/>
      <c r="B107" s="301" t="s">
        <v>345</v>
      </c>
      <c r="C107" s="302"/>
      <c r="D107" s="302"/>
      <c r="E107" s="302"/>
      <c r="F107" s="302"/>
      <c r="G107" s="302"/>
      <c r="H107" s="303"/>
      <c r="I107" s="304"/>
    </row>
    <row r="108" spans="1:9" ht="18" customHeight="1">
      <c r="A108" s="333"/>
      <c r="B108" s="203"/>
      <c r="C108" s="16" t="s">
        <v>341</v>
      </c>
      <c r="D108" s="2"/>
      <c r="E108" s="2"/>
      <c r="F108" s="204"/>
      <c r="G108" s="2" t="s">
        <v>340</v>
      </c>
      <c r="H108" s="305"/>
      <c r="I108" s="306"/>
    </row>
    <row r="109" spans="1:9" ht="18" customHeight="1">
      <c r="A109" s="333"/>
      <c r="B109" s="203"/>
      <c r="C109" s="16" t="s">
        <v>339</v>
      </c>
      <c r="D109" s="2"/>
      <c r="E109" s="2"/>
      <c r="F109" s="2"/>
      <c r="G109" s="2"/>
      <c r="H109" s="305"/>
      <c r="I109" s="306"/>
    </row>
    <row r="110" spans="1:9" ht="18" customHeight="1">
      <c r="A110" s="333"/>
      <c r="B110" s="301" t="s">
        <v>346</v>
      </c>
      <c r="C110" s="302"/>
      <c r="D110" s="302"/>
      <c r="E110" s="302"/>
      <c r="F110" s="302"/>
      <c r="G110" s="302"/>
      <c r="H110" s="305"/>
      <c r="I110" s="306"/>
    </row>
    <row r="111" spans="1:9" ht="18" customHeight="1" thickBot="1">
      <c r="A111" s="333"/>
      <c r="B111" s="203"/>
      <c r="C111" s="16" t="s">
        <v>347</v>
      </c>
      <c r="D111" s="204"/>
      <c r="E111" s="16"/>
      <c r="F111" s="204"/>
      <c r="G111" s="2"/>
      <c r="H111" s="307"/>
      <c r="I111" s="308"/>
    </row>
    <row r="112" spans="1:9" ht="18" customHeight="1">
      <c r="A112" s="333"/>
      <c r="B112" s="309" t="s">
        <v>348</v>
      </c>
      <c r="C112" s="310"/>
      <c r="D112" s="310"/>
      <c r="E112" s="310"/>
      <c r="F112" s="310"/>
      <c r="G112" s="311"/>
      <c r="H112" s="96" t="s">
        <v>373</v>
      </c>
      <c r="I112" s="184"/>
    </row>
    <row r="113" spans="1:9" ht="18" customHeight="1" thickBot="1">
      <c r="A113" s="333"/>
      <c r="B113" s="211"/>
      <c r="C113" s="212" t="s">
        <v>349</v>
      </c>
      <c r="D113" s="216"/>
      <c r="E113" s="212" t="s">
        <v>350</v>
      </c>
      <c r="F113" s="212"/>
      <c r="G113" s="210"/>
      <c r="H113" s="297"/>
      <c r="I113" s="298"/>
    </row>
    <row r="114" spans="1:9" ht="18" customHeight="1">
      <c r="A114" s="333"/>
      <c r="B114" s="312" t="s">
        <v>366</v>
      </c>
      <c r="C114" s="313"/>
      <c r="D114" s="313"/>
      <c r="E114" s="313"/>
      <c r="F114" s="313"/>
      <c r="G114" s="314"/>
      <c r="H114" s="183" t="s">
        <v>375</v>
      </c>
      <c r="I114" s="186"/>
    </row>
    <row r="115" spans="1:9" ht="18" customHeight="1" thickBot="1">
      <c r="A115" s="333"/>
      <c r="B115" s="294" t="s">
        <v>367</v>
      </c>
      <c r="C115" s="295"/>
      <c r="D115" s="295"/>
      <c r="E115" s="295"/>
      <c r="F115" s="295"/>
      <c r="G115" s="296"/>
      <c r="H115" s="297">
        <v>4606.78</v>
      </c>
      <c r="I115" s="298"/>
    </row>
    <row r="116" spans="1:9" ht="18" customHeight="1">
      <c r="A116" s="333"/>
      <c r="B116" s="119"/>
      <c r="C116" s="12" t="s">
        <v>368</v>
      </c>
      <c r="D116" s="12"/>
      <c r="E116" s="12" t="s">
        <v>425</v>
      </c>
      <c r="F116" s="12"/>
      <c r="G116" s="17"/>
      <c r="H116" s="183" t="s">
        <v>376</v>
      </c>
      <c r="I116" s="186"/>
    </row>
    <row r="117" spans="1:9" ht="18" customHeight="1">
      <c r="A117" s="333"/>
      <c r="B117" s="203"/>
      <c r="C117" s="9" t="s">
        <v>370</v>
      </c>
      <c r="D117" s="204"/>
      <c r="E117" s="2" t="s">
        <v>371</v>
      </c>
      <c r="F117" s="204"/>
      <c r="G117" s="213" t="s">
        <v>6</v>
      </c>
      <c r="H117" s="299">
        <f>H58+H64+H78+H84+H102+H115</f>
        <v>16449.6</v>
      </c>
      <c r="I117" s="300"/>
    </row>
    <row r="118" spans="1:9" ht="18" customHeight="1">
      <c r="A118" s="333"/>
      <c r="B118" s="214" t="s">
        <v>372</v>
      </c>
      <c r="C118" s="12"/>
      <c r="D118" s="2"/>
      <c r="E118" s="2"/>
      <c r="F118" s="12"/>
      <c r="G118" s="17"/>
      <c r="H118" s="96" t="s">
        <v>374</v>
      </c>
      <c r="I118" s="184"/>
    </row>
    <row r="119" spans="1:9" ht="18" customHeight="1">
      <c r="A119" s="333"/>
      <c r="B119" s="215"/>
      <c r="C119" s="12" t="s">
        <v>7</v>
      </c>
      <c r="D119" s="204"/>
      <c r="E119" s="2" t="s">
        <v>8</v>
      </c>
      <c r="F119" s="12"/>
      <c r="G119" s="17"/>
      <c r="H119" s="299">
        <f>H60+H66+H80+H86+H104+H115</f>
        <v>14828.240000000002</v>
      </c>
      <c r="I119" s="300"/>
    </row>
    <row r="120" spans="1:9" ht="18" customHeight="1">
      <c r="A120" s="333"/>
      <c r="B120" s="44"/>
      <c r="C120" s="2"/>
      <c r="D120" s="2"/>
      <c r="E120" s="2"/>
      <c r="F120" s="2"/>
      <c r="G120" s="17"/>
      <c r="H120" s="96" t="s">
        <v>393</v>
      </c>
      <c r="I120" s="184"/>
    </row>
    <row r="121" spans="1:9" ht="18" customHeight="1">
      <c r="A121" s="333"/>
      <c r="B121" s="294" t="s">
        <v>369</v>
      </c>
      <c r="C121" s="295"/>
      <c r="D121" s="295"/>
      <c r="E121" s="295"/>
      <c r="F121" s="295"/>
      <c r="G121" s="296"/>
      <c r="H121" s="190">
        <f>ROUNDDOWN((1-H119/H117)*100,2)</f>
        <v>9.85</v>
      </c>
      <c r="I121" s="185" t="s">
        <v>391</v>
      </c>
    </row>
    <row r="122" spans="1:9" ht="18" customHeight="1">
      <c r="A122" s="333"/>
      <c r="B122" s="203"/>
      <c r="C122" s="9" t="s">
        <v>370</v>
      </c>
      <c r="D122" s="204"/>
      <c r="E122" s="2" t="s">
        <v>371</v>
      </c>
      <c r="F122" s="204"/>
      <c r="G122" s="213" t="s">
        <v>6</v>
      </c>
      <c r="H122" s="96" t="s">
        <v>394</v>
      </c>
      <c r="I122" s="184"/>
    </row>
    <row r="123" spans="1:9" ht="18" customHeight="1" thickBot="1">
      <c r="A123" s="334"/>
      <c r="B123" s="211"/>
      <c r="C123" s="212"/>
      <c r="D123" s="212"/>
      <c r="E123" s="212"/>
      <c r="F123" s="212"/>
      <c r="G123" s="210"/>
      <c r="H123" s="209" t="s">
        <v>395</v>
      </c>
      <c r="I123" s="210" t="s">
        <v>396</v>
      </c>
    </row>
    <row r="124" spans="1:8" ht="18" customHeight="1">
      <c r="A124" s="1" t="s">
        <v>219</v>
      </c>
      <c r="B124" s="25" t="s">
        <v>188</v>
      </c>
      <c r="C124" s="60"/>
      <c r="D124" s="60"/>
      <c r="E124" s="60"/>
      <c r="F124" s="60"/>
      <c r="G124" s="60"/>
      <c r="H124" s="60"/>
    </row>
  </sheetData>
  <sheetProtection/>
  <mergeCells count="82">
    <mergeCell ref="B3:G3"/>
    <mergeCell ref="H3:I3"/>
    <mergeCell ref="A4:A56"/>
    <mergeCell ref="B4:G4"/>
    <mergeCell ref="H4:H5"/>
    <mergeCell ref="I4:I5"/>
    <mergeCell ref="B5:G5"/>
    <mergeCell ref="H7:H8"/>
    <mergeCell ref="I7:I8"/>
    <mergeCell ref="B13:G13"/>
    <mergeCell ref="H13:H14"/>
    <mergeCell ref="I13:I14"/>
    <mergeCell ref="H16:H17"/>
    <mergeCell ref="I16:I17"/>
    <mergeCell ref="B22:G22"/>
    <mergeCell ref="H22:H23"/>
    <mergeCell ref="I22:I23"/>
    <mergeCell ref="H45:H47"/>
    <mergeCell ref="H25:H26"/>
    <mergeCell ref="I25:I26"/>
    <mergeCell ref="H31:I31"/>
    <mergeCell ref="B40:G40"/>
    <mergeCell ref="H40:H41"/>
    <mergeCell ref="B41:G41"/>
    <mergeCell ref="B72:G72"/>
    <mergeCell ref="B74:G74"/>
    <mergeCell ref="I45:I46"/>
    <mergeCell ref="H48:H49"/>
    <mergeCell ref="I48:I49"/>
    <mergeCell ref="B50:G50"/>
    <mergeCell ref="C51:G51"/>
    <mergeCell ref="H51:H52"/>
    <mergeCell ref="I51:I52"/>
    <mergeCell ref="C52:G52"/>
    <mergeCell ref="B84:G84"/>
    <mergeCell ref="B93:G93"/>
    <mergeCell ref="C53:G53"/>
    <mergeCell ref="H54:H56"/>
    <mergeCell ref="I54:I55"/>
    <mergeCell ref="A57:A123"/>
    <mergeCell ref="B57:G57"/>
    <mergeCell ref="B58:G58"/>
    <mergeCell ref="B60:G60"/>
    <mergeCell ref="B66:G66"/>
    <mergeCell ref="B115:G115"/>
    <mergeCell ref="B121:G121"/>
    <mergeCell ref="B95:G95"/>
    <mergeCell ref="B97:G97"/>
    <mergeCell ref="B99:G99"/>
    <mergeCell ref="B101:G101"/>
    <mergeCell ref="B102:G102"/>
    <mergeCell ref="B105:G105"/>
    <mergeCell ref="H80:I80"/>
    <mergeCell ref="H62:I62"/>
    <mergeCell ref="B107:G107"/>
    <mergeCell ref="B110:G110"/>
    <mergeCell ref="B112:G112"/>
    <mergeCell ref="B114:G114"/>
    <mergeCell ref="B77:G77"/>
    <mergeCell ref="B78:G78"/>
    <mergeCell ref="B81:G81"/>
    <mergeCell ref="B83:G83"/>
    <mergeCell ref="H104:I104"/>
    <mergeCell ref="H115:I115"/>
    <mergeCell ref="H69:I76"/>
    <mergeCell ref="H107:I111"/>
    <mergeCell ref="H117:I117"/>
    <mergeCell ref="H58:I58"/>
    <mergeCell ref="H60:I60"/>
    <mergeCell ref="H64:I64"/>
    <mergeCell ref="H66:I66"/>
    <mergeCell ref="H78:I78"/>
    <mergeCell ref="H119:I119"/>
    <mergeCell ref="H113:I113"/>
    <mergeCell ref="H106:I106"/>
    <mergeCell ref="H88:I88"/>
    <mergeCell ref="H82:I82"/>
    <mergeCell ref="H68:I68"/>
    <mergeCell ref="H84:I84"/>
    <mergeCell ref="H86:I86"/>
    <mergeCell ref="H89:I100"/>
    <mergeCell ref="H102:I102"/>
  </mergeCells>
  <dataValidations count="2">
    <dataValidation type="decimal" operator="greaterThanOrEqual" allowBlank="1" showInputMessage="1" showErrorMessage="1" error="0以上の数値を入力してください。" sqref="I56 H44:I44 H19:I19 H21:I21 H30:I30 H117 I50 H12:I12 H28:I28 H42 H10:I10 H58 H60 H66 H80 H86 I47 H64 H78 H84 H102 H104 H115 H119 H113">
      <formula1>0</formula1>
    </dataValidation>
    <dataValidation type="decimal" operator="greaterThanOrEqual" allowBlank="1" showInputMessage="1" showErrorMessage="1" error="0以上の数値を入力してください。" sqref="H50 H53 I42">
      <formula1>-100000000000</formula1>
    </dataValidation>
  </dataValidations>
  <printOptions/>
  <pageMargins left="0.49" right="0.2" top="0.27" bottom="0.21" header="0.2" footer="0.21"/>
  <pageSetup fitToHeight="0" fitToWidth="1" horizontalDpi="600" verticalDpi="600" orientation="portrait" paperSize="9" scale="84" r:id="rId4"/>
  <rowBreaks count="2" manualBreakCount="2">
    <brk id="56" max="8" man="1"/>
    <brk id="113" max="8" man="1"/>
  </rowBreaks>
  <drawing r:id="rId3"/>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L145"/>
  <sheetViews>
    <sheetView showGridLines="0" zoomScalePageLayoutView="0" workbookViewId="0" topLeftCell="A1">
      <selection activeCell="B4" sqref="B4:B31"/>
    </sheetView>
  </sheetViews>
  <sheetFormatPr defaultColWidth="9.00390625" defaultRowHeight="16.5" customHeight="1"/>
  <cols>
    <col min="1" max="2" width="3.625" style="144" customWidth="1"/>
    <col min="3" max="3" width="3.625" style="25" customWidth="1"/>
    <col min="4" max="4" width="20.625" style="25" customWidth="1"/>
    <col min="5" max="5" width="3.625" style="25" customWidth="1"/>
    <col min="6" max="6" width="20.625" style="25" customWidth="1"/>
    <col min="7" max="7" width="3.625" style="25" customWidth="1"/>
    <col min="8" max="8" width="20.625" style="25" customWidth="1"/>
    <col min="9" max="9" width="3.625" style="25" customWidth="1"/>
    <col min="10" max="11" width="25.625" style="25" customWidth="1"/>
    <col min="12" max="12" width="7.625" style="76" customWidth="1"/>
    <col min="13" max="16384" width="9.00390625" style="25" customWidth="1"/>
  </cols>
  <sheetData>
    <row r="1" spans="1:12" s="161" customFormat="1" ht="21.75" customHeight="1" thickBot="1">
      <c r="A1" s="599" t="s">
        <v>431</v>
      </c>
      <c r="B1" s="189"/>
      <c r="C1" s="189"/>
      <c r="D1" s="189"/>
      <c r="E1" s="189"/>
      <c r="F1" s="189"/>
      <c r="G1" s="189"/>
      <c r="H1" s="189"/>
      <c r="I1" s="189"/>
      <c r="J1" s="189"/>
      <c r="K1" s="189"/>
      <c r="L1" s="189"/>
    </row>
    <row r="2" spans="1:12" ht="21.75" customHeight="1" thickBot="1">
      <c r="A2" s="600" t="s">
        <v>440</v>
      </c>
      <c r="B2" s="143"/>
      <c r="C2" s="16"/>
      <c r="D2" s="16"/>
      <c r="E2" s="16"/>
      <c r="F2" s="16"/>
      <c r="G2" s="16"/>
      <c r="H2" s="145" t="s">
        <v>189</v>
      </c>
      <c r="I2" s="576" t="s">
        <v>414</v>
      </c>
      <c r="J2" s="577"/>
      <c r="K2" s="578"/>
      <c r="L2" s="61"/>
    </row>
    <row r="3" spans="1:12" ht="16.5" customHeight="1" thickBot="1">
      <c r="A3" s="359"/>
      <c r="B3" s="579"/>
      <c r="C3" s="359" t="s">
        <v>224</v>
      </c>
      <c r="D3" s="580"/>
      <c r="E3" s="580"/>
      <c r="F3" s="580"/>
      <c r="G3" s="580"/>
      <c r="H3" s="579"/>
      <c r="I3" s="481" t="s">
        <v>30</v>
      </c>
      <c r="J3" s="482"/>
      <c r="K3" s="484"/>
      <c r="L3" s="67"/>
    </row>
    <row r="4" spans="1:12" ht="16.5" customHeight="1">
      <c r="A4" s="581" t="s">
        <v>20</v>
      </c>
      <c r="B4" s="431" t="s">
        <v>212</v>
      </c>
      <c r="C4" s="601" t="s">
        <v>441</v>
      </c>
      <c r="D4" s="583"/>
      <c r="E4" s="583"/>
      <c r="F4" s="583"/>
      <c r="G4" s="583"/>
      <c r="H4" s="584"/>
      <c r="I4" s="83" t="s">
        <v>241</v>
      </c>
      <c r="J4" s="84"/>
      <c r="K4" s="85"/>
      <c r="L4" s="61"/>
    </row>
    <row r="5" spans="1:12" ht="16.5" customHeight="1">
      <c r="A5" s="582"/>
      <c r="B5" s="432"/>
      <c r="C5" s="585" t="s">
        <v>405</v>
      </c>
      <c r="D5" s="586"/>
      <c r="E5" s="586"/>
      <c r="F5" s="586"/>
      <c r="G5" s="586"/>
      <c r="H5" s="587"/>
      <c r="I5" s="602" t="s">
        <v>447</v>
      </c>
      <c r="J5" s="588"/>
      <c r="K5" s="589"/>
      <c r="L5" s="61"/>
    </row>
    <row r="6" spans="1:12" ht="16.5" customHeight="1">
      <c r="A6" s="582"/>
      <c r="B6" s="432"/>
      <c r="C6" s="603" t="s">
        <v>443</v>
      </c>
      <c r="D6" s="86"/>
      <c r="E6" s="86"/>
      <c r="F6" s="86"/>
      <c r="G6" s="86"/>
      <c r="H6" s="87"/>
      <c r="I6" s="590" t="s">
        <v>404</v>
      </c>
      <c r="J6" s="591"/>
      <c r="K6" s="592"/>
      <c r="L6" s="68"/>
    </row>
    <row r="7" spans="1:12" ht="16.5" customHeight="1">
      <c r="A7" s="582"/>
      <c r="B7" s="432"/>
      <c r="C7" s="423" t="s">
        <v>74</v>
      </c>
      <c r="D7" s="424"/>
      <c r="E7" s="424"/>
      <c r="F7" s="424"/>
      <c r="G7" s="424"/>
      <c r="H7" s="385"/>
      <c r="I7" s="568" t="s">
        <v>100</v>
      </c>
      <c r="J7" s="569"/>
      <c r="K7" s="570"/>
      <c r="L7" s="69"/>
    </row>
    <row r="8" spans="1:12" ht="16.5" customHeight="1">
      <c r="A8" s="582"/>
      <c r="B8" s="432"/>
      <c r="C8" s="43"/>
      <c r="D8" s="139" t="s">
        <v>0</v>
      </c>
      <c r="E8" s="120"/>
      <c r="F8" s="139" t="s">
        <v>9</v>
      </c>
      <c r="G8" s="120"/>
      <c r="H8" s="139" t="s">
        <v>1</v>
      </c>
      <c r="I8" s="557" t="s">
        <v>406</v>
      </c>
      <c r="J8" s="558"/>
      <c r="K8" s="559"/>
      <c r="L8" s="69"/>
    </row>
    <row r="9" spans="1:12" ht="16.5" customHeight="1">
      <c r="A9" s="582"/>
      <c r="B9" s="432"/>
      <c r="C9" s="43"/>
      <c r="D9" s="139" t="s">
        <v>198</v>
      </c>
      <c r="E9" s="120"/>
      <c r="F9" s="139" t="s">
        <v>202</v>
      </c>
      <c r="G9" s="120"/>
      <c r="H9" s="164" t="s">
        <v>205</v>
      </c>
      <c r="I9" s="84" t="s">
        <v>101</v>
      </c>
      <c r="J9" s="84"/>
      <c r="K9" s="92" t="s">
        <v>102</v>
      </c>
      <c r="L9" s="69"/>
    </row>
    <row r="10" spans="1:12" ht="16.5" customHeight="1">
      <c r="A10" s="582"/>
      <c r="B10" s="432"/>
      <c r="C10" s="43"/>
      <c r="D10" s="139" t="s">
        <v>199</v>
      </c>
      <c r="E10" s="120"/>
      <c r="F10" s="139" t="s">
        <v>203</v>
      </c>
      <c r="G10" s="120"/>
      <c r="H10" s="164" t="s">
        <v>206</v>
      </c>
      <c r="I10" s="562">
        <v>100</v>
      </c>
      <c r="J10" s="563"/>
      <c r="K10" s="571">
        <v>0.33</v>
      </c>
      <c r="L10" s="69"/>
    </row>
    <row r="11" spans="1:12" ht="16.5" customHeight="1">
      <c r="A11" s="582"/>
      <c r="B11" s="432"/>
      <c r="C11" s="43"/>
      <c r="D11" s="139" t="s">
        <v>200</v>
      </c>
      <c r="E11" s="120"/>
      <c r="F11" s="139" t="s">
        <v>204</v>
      </c>
      <c r="G11" s="120"/>
      <c r="H11" s="164" t="s">
        <v>207</v>
      </c>
      <c r="I11" s="562"/>
      <c r="J11" s="563"/>
      <c r="K11" s="571"/>
      <c r="L11" s="69"/>
    </row>
    <row r="12" spans="1:12" ht="16.5" customHeight="1">
      <c r="A12" s="582"/>
      <c r="B12" s="432"/>
      <c r="C12" s="43"/>
      <c r="D12" s="139" t="s">
        <v>201</v>
      </c>
      <c r="E12" s="61" t="s">
        <v>196</v>
      </c>
      <c r="F12" s="182" t="s">
        <v>197</v>
      </c>
      <c r="G12" s="120"/>
      <c r="H12" s="166" t="s">
        <v>27</v>
      </c>
      <c r="I12" s="564"/>
      <c r="J12" s="565"/>
      <c r="K12" s="572"/>
      <c r="L12" s="69"/>
    </row>
    <row r="13" spans="1:12" ht="16.5" customHeight="1">
      <c r="A13" s="582"/>
      <c r="B13" s="432"/>
      <c r="C13" s="442" t="s">
        <v>231</v>
      </c>
      <c r="D13" s="443"/>
      <c r="E13" s="443"/>
      <c r="F13" s="443"/>
      <c r="G13" s="443"/>
      <c r="H13" s="444"/>
      <c r="I13" s="573" t="s">
        <v>242</v>
      </c>
      <c r="J13" s="574"/>
      <c r="K13" s="575"/>
      <c r="L13" s="69"/>
    </row>
    <row r="14" spans="1:12" ht="16.5" customHeight="1">
      <c r="A14" s="582"/>
      <c r="B14" s="432"/>
      <c r="C14" s="43"/>
      <c r="D14" s="139" t="s">
        <v>0</v>
      </c>
      <c r="E14" s="120"/>
      <c r="F14" s="139" t="s">
        <v>9</v>
      </c>
      <c r="G14" s="120"/>
      <c r="H14" s="139" t="s">
        <v>1</v>
      </c>
      <c r="I14" s="554" t="s">
        <v>100</v>
      </c>
      <c r="J14" s="555"/>
      <c r="K14" s="556"/>
      <c r="L14" s="70"/>
    </row>
    <row r="15" spans="1:12" ht="16.5" customHeight="1">
      <c r="A15" s="582"/>
      <c r="B15" s="432"/>
      <c r="C15" s="43"/>
      <c r="D15" s="139" t="s">
        <v>198</v>
      </c>
      <c r="E15" s="120"/>
      <c r="F15" s="139" t="s">
        <v>202</v>
      </c>
      <c r="G15" s="120"/>
      <c r="H15" s="139" t="s">
        <v>205</v>
      </c>
      <c r="I15" s="557" t="s">
        <v>406</v>
      </c>
      <c r="J15" s="558"/>
      <c r="K15" s="559"/>
      <c r="L15" s="70"/>
    </row>
    <row r="16" spans="1:12" ht="16.5" customHeight="1">
      <c r="A16" s="582"/>
      <c r="B16" s="432"/>
      <c r="C16" s="43"/>
      <c r="D16" s="139" t="s">
        <v>199</v>
      </c>
      <c r="E16" s="120"/>
      <c r="F16" s="139" t="s">
        <v>203</v>
      </c>
      <c r="G16" s="120"/>
      <c r="H16" s="139" t="s">
        <v>206</v>
      </c>
      <c r="I16" s="560" t="s">
        <v>101</v>
      </c>
      <c r="J16" s="561"/>
      <c r="K16" s="93" t="s">
        <v>102</v>
      </c>
      <c r="L16" s="70"/>
    </row>
    <row r="17" spans="1:12" ht="16.5" customHeight="1">
      <c r="A17" s="582"/>
      <c r="B17" s="432"/>
      <c r="C17" s="43"/>
      <c r="D17" s="139" t="s">
        <v>200</v>
      </c>
      <c r="E17" s="120"/>
      <c r="F17" s="139" t="s">
        <v>204</v>
      </c>
      <c r="G17" s="120"/>
      <c r="H17" s="139" t="s">
        <v>207</v>
      </c>
      <c r="I17" s="562">
        <v>50</v>
      </c>
      <c r="J17" s="563"/>
      <c r="K17" s="566">
        <v>0.48</v>
      </c>
      <c r="L17" s="71"/>
    </row>
    <row r="18" spans="1:12" ht="16.5" customHeight="1">
      <c r="A18" s="582"/>
      <c r="B18" s="432"/>
      <c r="C18" s="46"/>
      <c r="D18" s="130" t="s">
        <v>223</v>
      </c>
      <c r="E18" s="127"/>
      <c r="F18" s="128" t="s">
        <v>197</v>
      </c>
      <c r="G18" s="129"/>
      <c r="H18" s="131" t="s">
        <v>27</v>
      </c>
      <c r="I18" s="564"/>
      <c r="J18" s="565"/>
      <c r="K18" s="567"/>
      <c r="L18" s="71"/>
    </row>
    <row r="19" spans="1:12" ht="16.5" customHeight="1">
      <c r="A19" s="582"/>
      <c r="B19" s="432"/>
      <c r="C19" s="423" t="s">
        <v>75</v>
      </c>
      <c r="D19" s="424"/>
      <c r="E19" s="424"/>
      <c r="F19" s="424"/>
      <c r="G19" s="424"/>
      <c r="H19" s="385"/>
      <c r="I19" s="89" t="s">
        <v>243</v>
      </c>
      <c r="J19" s="90"/>
      <c r="K19" s="87"/>
      <c r="L19" s="68"/>
    </row>
    <row r="20" spans="1:12" ht="16.5" customHeight="1">
      <c r="A20" s="582"/>
      <c r="B20" s="432"/>
      <c r="C20" s="43"/>
      <c r="D20" s="3" t="s">
        <v>191</v>
      </c>
      <c r="E20" s="120"/>
      <c r="F20" s="3" t="s">
        <v>192</v>
      </c>
      <c r="G20" s="120"/>
      <c r="H20" s="3" t="s">
        <v>193</v>
      </c>
      <c r="I20" s="539" t="s">
        <v>103</v>
      </c>
      <c r="J20" s="540"/>
      <c r="K20" s="92" t="s">
        <v>105</v>
      </c>
      <c r="L20" s="68"/>
    </row>
    <row r="21" spans="1:12" ht="16.5" customHeight="1">
      <c r="A21" s="582"/>
      <c r="B21" s="432"/>
      <c r="C21" s="46"/>
      <c r="D21" s="130" t="s">
        <v>223</v>
      </c>
      <c r="E21" s="127"/>
      <c r="F21" s="128" t="s">
        <v>197</v>
      </c>
      <c r="G21" s="129"/>
      <c r="H21" s="28" t="s">
        <v>194</v>
      </c>
      <c r="I21" s="168">
        <v>60.6</v>
      </c>
      <c r="J21" s="169"/>
      <c r="K21" s="170" t="s">
        <v>397</v>
      </c>
      <c r="L21" s="68"/>
    </row>
    <row r="22" spans="1:12" ht="16.5" customHeight="1">
      <c r="A22" s="582"/>
      <c r="B22" s="432"/>
      <c r="C22" s="541"/>
      <c r="D22" s="542"/>
      <c r="E22" s="542"/>
      <c r="F22" s="542"/>
      <c r="G22" s="542"/>
      <c r="H22" s="543"/>
      <c r="I22" s="83" t="s">
        <v>104</v>
      </c>
      <c r="J22" s="91"/>
      <c r="K22" s="94" t="s">
        <v>106</v>
      </c>
      <c r="L22" s="68"/>
    </row>
    <row r="23" spans="1:12" ht="16.5" customHeight="1">
      <c r="A23" s="582"/>
      <c r="B23" s="432"/>
      <c r="C23" s="544"/>
      <c r="D23" s="545"/>
      <c r="E23" s="545"/>
      <c r="F23" s="545"/>
      <c r="G23" s="545"/>
      <c r="H23" s="546"/>
      <c r="I23" s="181" t="s">
        <v>402</v>
      </c>
      <c r="J23" s="171"/>
      <c r="K23" s="172">
        <v>0.27</v>
      </c>
      <c r="L23" s="68"/>
    </row>
    <row r="24" spans="1:12" ht="16.5" customHeight="1">
      <c r="A24" s="582"/>
      <c r="B24" s="432"/>
      <c r="C24" s="547"/>
      <c r="D24" s="548"/>
      <c r="E24" s="548"/>
      <c r="F24" s="548"/>
      <c r="G24" s="548"/>
      <c r="H24" s="549"/>
      <c r="I24" s="173"/>
      <c r="J24" s="174"/>
      <c r="K24" s="175"/>
      <c r="L24" s="68"/>
    </row>
    <row r="25" spans="1:12" ht="16.5" customHeight="1">
      <c r="A25" s="582"/>
      <c r="B25" s="432"/>
      <c r="C25" s="442" t="s">
        <v>76</v>
      </c>
      <c r="D25" s="443"/>
      <c r="E25" s="443"/>
      <c r="F25" s="443"/>
      <c r="G25" s="443"/>
      <c r="H25" s="444"/>
      <c r="I25" s="550" t="s">
        <v>107</v>
      </c>
      <c r="J25" s="551"/>
      <c r="K25" s="165">
        <v>0.78</v>
      </c>
      <c r="L25" s="68"/>
    </row>
    <row r="26" spans="1:12" ht="16.5" customHeight="1">
      <c r="A26" s="582"/>
      <c r="B26" s="432"/>
      <c r="C26" s="43"/>
      <c r="D26" s="34" t="s">
        <v>2</v>
      </c>
      <c r="E26" s="34"/>
      <c r="F26" s="34"/>
      <c r="G26" s="34"/>
      <c r="H26" s="194"/>
      <c r="I26" s="552" t="s">
        <v>272</v>
      </c>
      <c r="J26" s="553"/>
      <c r="K26" s="124" t="s">
        <v>273</v>
      </c>
      <c r="L26" s="68"/>
    </row>
    <row r="27" spans="1:12" ht="16.5" customHeight="1">
      <c r="A27" s="582"/>
      <c r="B27" s="432"/>
      <c r="C27" s="43"/>
      <c r="D27" s="34" t="s">
        <v>3</v>
      </c>
      <c r="E27" s="34"/>
      <c r="F27" s="34"/>
      <c r="G27" s="34"/>
      <c r="H27" s="194"/>
      <c r="I27" s="41"/>
      <c r="J27" s="48">
        <v>358</v>
      </c>
      <c r="K27" s="42">
        <v>450</v>
      </c>
      <c r="L27" s="68"/>
    </row>
    <row r="28" spans="1:12" ht="16.5" customHeight="1">
      <c r="A28" s="582"/>
      <c r="B28" s="432"/>
      <c r="C28" s="43"/>
      <c r="D28" s="130" t="s">
        <v>401</v>
      </c>
      <c r="E28" s="34"/>
      <c r="F28" s="34"/>
      <c r="G28" s="34"/>
      <c r="H28" s="194" t="s">
        <v>197</v>
      </c>
      <c r="I28" s="554" t="s">
        <v>274</v>
      </c>
      <c r="J28" s="555"/>
      <c r="K28" s="556"/>
      <c r="L28" s="62"/>
    </row>
    <row r="29" spans="1:12" ht="16.5" customHeight="1">
      <c r="A29" s="582"/>
      <c r="B29" s="432"/>
      <c r="C29" s="605" t="s">
        <v>444</v>
      </c>
      <c r="D29" s="528"/>
      <c r="E29" s="528"/>
      <c r="F29" s="528"/>
      <c r="G29" s="528"/>
      <c r="H29" s="529"/>
      <c r="I29" s="530">
        <f>(K27-J27)/K27*100</f>
        <v>20.444444444444446</v>
      </c>
      <c r="J29" s="531"/>
      <c r="K29" s="532"/>
      <c r="L29" s="72"/>
    </row>
    <row r="30" spans="1:12" ht="16.5" customHeight="1">
      <c r="A30" s="582"/>
      <c r="B30" s="432"/>
      <c r="C30" s="533" t="s">
        <v>27</v>
      </c>
      <c r="D30" s="534"/>
      <c r="E30" s="534"/>
      <c r="F30" s="534"/>
      <c r="G30" s="534"/>
      <c r="H30" s="535"/>
      <c r="I30" s="536" t="s">
        <v>409</v>
      </c>
      <c r="J30" s="537"/>
      <c r="K30" s="538"/>
      <c r="L30" s="63"/>
    </row>
    <row r="31" spans="1:12" ht="16.5" customHeight="1" thickBot="1">
      <c r="A31" s="582"/>
      <c r="B31" s="432"/>
      <c r="C31" s="507"/>
      <c r="D31" s="508"/>
      <c r="E31" s="508"/>
      <c r="F31" s="508"/>
      <c r="G31" s="508"/>
      <c r="H31" s="509"/>
      <c r="I31" s="504">
        <v>40853</v>
      </c>
      <c r="J31" s="505"/>
      <c r="K31" s="506"/>
      <c r="L31" s="34"/>
    </row>
    <row r="32" spans="1:12" ht="16.5" customHeight="1">
      <c r="A32" s="361" t="s">
        <v>221</v>
      </c>
      <c r="B32" s="485" t="s">
        <v>213</v>
      </c>
      <c r="C32" s="415" t="s">
        <v>22</v>
      </c>
      <c r="D32" s="416"/>
      <c r="E32" s="416"/>
      <c r="F32" s="416"/>
      <c r="G32" s="416"/>
      <c r="H32" s="417"/>
      <c r="I32" s="516" t="s">
        <v>108</v>
      </c>
      <c r="J32" s="517"/>
      <c r="K32" s="518"/>
      <c r="L32" s="73"/>
    </row>
    <row r="33" spans="1:12" ht="16.5" customHeight="1">
      <c r="A33" s="362"/>
      <c r="B33" s="486"/>
      <c r="C33" s="435" t="s">
        <v>77</v>
      </c>
      <c r="D33" s="436"/>
      <c r="E33" s="436"/>
      <c r="F33" s="436"/>
      <c r="G33" s="436"/>
      <c r="H33" s="437"/>
      <c r="I33" s="519">
        <v>96428.57142857142</v>
      </c>
      <c r="J33" s="520"/>
      <c r="K33" s="521"/>
      <c r="L33" s="74"/>
    </row>
    <row r="34" spans="1:12" ht="16.5" customHeight="1">
      <c r="A34" s="362"/>
      <c r="B34" s="486"/>
      <c r="C34" s="56"/>
      <c r="D34" s="58" t="s">
        <v>32</v>
      </c>
      <c r="E34" s="58"/>
      <c r="F34" s="58"/>
      <c r="G34" s="58"/>
      <c r="H34" s="55"/>
      <c r="I34" s="423" t="s">
        <v>244</v>
      </c>
      <c r="J34" s="424"/>
      <c r="K34" s="385"/>
      <c r="L34" s="47"/>
    </row>
    <row r="35" spans="1:12" ht="16.5" customHeight="1">
      <c r="A35" s="362"/>
      <c r="B35" s="486"/>
      <c r="C35" s="57"/>
      <c r="D35" s="123" t="s">
        <v>33</v>
      </c>
      <c r="E35" s="59" t="s">
        <v>208</v>
      </c>
      <c r="F35" s="133" t="s">
        <v>408</v>
      </c>
      <c r="G35" s="123"/>
      <c r="H35" s="132"/>
      <c r="I35" s="504">
        <v>1350</v>
      </c>
      <c r="J35" s="505"/>
      <c r="K35" s="506"/>
      <c r="L35" s="74"/>
    </row>
    <row r="36" spans="1:12" ht="16.5" customHeight="1">
      <c r="A36" s="362"/>
      <c r="B36" s="486"/>
      <c r="C36" s="57"/>
      <c r="D36" s="123" t="s">
        <v>34</v>
      </c>
      <c r="E36" s="59" t="s">
        <v>208</v>
      </c>
      <c r="F36" s="133"/>
      <c r="G36" s="123"/>
      <c r="H36" s="132"/>
      <c r="I36" s="522" t="s">
        <v>109</v>
      </c>
      <c r="J36" s="523"/>
      <c r="K36" s="524"/>
      <c r="L36" s="47"/>
    </row>
    <row r="37" spans="1:12" ht="16.5" customHeight="1">
      <c r="A37" s="362"/>
      <c r="B37" s="486"/>
      <c r="C37" s="57"/>
      <c r="D37" s="123" t="s">
        <v>35</v>
      </c>
      <c r="E37" s="59" t="s">
        <v>208</v>
      </c>
      <c r="F37" s="133"/>
      <c r="G37" s="123"/>
      <c r="H37" s="132"/>
      <c r="I37" s="525">
        <f>I35/I33</f>
        <v>0.014000000000000002</v>
      </c>
      <c r="J37" s="526"/>
      <c r="K37" s="527"/>
      <c r="L37" s="47"/>
    </row>
    <row r="38" spans="1:12" ht="16.5" customHeight="1">
      <c r="A38" s="362"/>
      <c r="B38" s="486"/>
      <c r="C38" s="43"/>
      <c r="D38" s="34" t="s">
        <v>26</v>
      </c>
      <c r="E38" s="34"/>
      <c r="F38" s="34"/>
      <c r="G38" s="34"/>
      <c r="H38" s="54"/>
      <c r="I38" s="423" t="s">
        <v>245</v>
      </c>
      <c r="J38" s="424"/>
      <c r="K38" s="385"/>
      <c r="L38" s="64"/>
    </row>
    <row r="39" spans="1:12" ht="16.5" customHeight="1">
      <c r="A39" s="362"/>
      <c r="B39" s="486"/>
      <c r="C39" s="435" t="s">
        <v>78</v>
      </c>
      <c r="D39" s="436"/>
      <c r="E39" s="436"/>
      <c r="F39" s="436"/>
      <c r="G39" s="436"/>
      <c r="H39" s="437"/>
      <c r="I39" s="504">
        <v>1516.34</v>
      </c>
      <c r="J39" s="505"/>
      <c r="K39" s="506"/>
      <c r="L39" s="74"/>
    </row>
    <row r="40" spans="1:12" ht="16.5" customHeight="1">
      <c r="A40" s="362"/>
      <c r="B40" s="486"/>
      <c r="C40" s="507" t="s">
        <v>407</v>
      </c>
      <c r="D40" s="508"/>
      <c r="E40" s="508"/>
      <c r="F40" s="508"/>
      <c r="G40" s="508"/>
      <c r="H40" s="509"/>
      <c r="I40" s="510" t="s">
        <v>110</v>
      </c>
      <c r="J40" s="511"/>
      <c r="K40" s="512"/>
      <c r="L40" s="47"/>
    </row>
    <row r="41" spans="1:12" ht="16.5" customHeight="1">
      <c r="A41" s="362"/>
      <c r="B41" s="486"/>
      <c r="C41" s="374" t="s">
        <v>79</v>
      </c>
      <c r="D41" s="375"/>
      <c r="E41" s="375"/>
      <c r="F41" s="375"/>
      <c r="G41" s="375"/>
      <c r="H41" s="376"/>
      <c r="I41" s="513">
        <f>I39/I33</f>
        <v>0.01572500740740741</v>
      </c>
      <c r="J41" s="514"/>
      <c r="K41" s="515"/>
      <c r="L41" s="64"/>
    </row>
    <row r="42" spans="1:11" ht="16.5" customHeight="1">
      <c r="A42" s="362"/>
      <c r="B42" s="486"/>
      <c r="C42" s="43"/>
      <c r="D42" s="34" t="s">
        <v>36</v>
      </c>
      <c r="E42" s="14"/>
      <c r="F42" s="14"/>
      <c r="G42" s="14"/>
      <c r="H42" s="8"/>
      <c r="I42" s="423" t="s">
        <v>246</v>
      </c>
      <c r="J42" s="424"/>
      <c r="K42" s="385"/>
    </row>
    <row r="43" spans="1:11" ht="16.5" customHeight="1">
      <c r="A43" s="362"/>
      <c r="B43" s="486"/>
      <c r="C43" s="43"/>
      <c r="D43" s="34" t="s">
        <v>37</v>
      </c>
      <c r="E43" s="14"/>
      <c r="F43" s="14"/>
      <c r="G43" s="14"/>
      <c r="H43" s="8"/>
      <c r="I43" s="43"/>
      <c r="J43" s="16" t="s">
        <v>70</v>
      </c>
      <c r="K43" s="53"/>
    </row>
    <row r="44" spans="1:11" ht="16.5" customHeight="1">
      <c r="A44" s="362"/>
      <c r="B44" s="486"/>
      <c r="C44" s="43"/>
      <c r="D44" s="34" t="s">
        <v>38</v>
      </c>
      <c r="E44" s="14"/>
      <c r="F44" s="14"/>
      <c r="G44" s="14"/>
      <c r="H44" s="8"/>
      <c r="I44" s="43"/>
      <c r="J44" s="30" t="s">
        <v>71</v>
      </c>
      <c r="K44" s="27"/>
    </row>
    <row r="45" spans="1:11" ht="16.5" customHeight="1">
      <c r="A45" s="362"/>
      <c r="B45" s="486"/>
      <c r="C45" s="43"/>
      <c r="D45" s="34" t="s">
        <v>261</v>
      </c>
      <c r="E45" s="14"/>
      <c r="F45" s="14"/>
      <c r="G45" s="14"/>
      <c r="H45" s="31"/>
      <c r="I45" s="43"/>
      <c r="J45" s="30" t="s">
        <v>72</v>
      </c>
      <c r="K45" s="27"/>
    </row>
    <row r="46" spans="1:11" ht="16.5" customHeight="1">
      <c r="A46" s="362"/>
      <c r="B46" s="486"/>
      <c r="C46" s="43"/>
      <c r="D46" s="34" t="s">
        <v>39</v>
      </c>
      <c r="E46" s="14"/>
      <c r="F46" s="14"/>
      <c r="G46" s="14"/>
      <c r="H46" s="33"/>
      <c r="I46" s="43"/>
      <c r="J46" s="30" t="s">
        <v>73</v>
      </c>
      <c r="K46" s="27"/>
    </row>
    <row r="47" spans="1:11" ht="16.5" customHeight="1">
      <c r="A47" s="362"/>
      <c r="B47" s="486"/>
      <c r="C47" s="43"/>
      <c r="D47" s="34" t="s">
        <v>40</v>
      </c>
      <c r="E47" s="14"/>
      <c r="F47" s="14"/>
      <c r="G47" s="14"/>
      <c r="H47" s="8"/>
      <c r="I47" s="43"/>
      <c r="J47" s="30" t="s">
        <v>26</v>
      </c>
      <c r="K47" s="27"/>
    </row>
    <row r="48" spans="1:12" ht="16.5" customHeight="1">
      <c r="A48" s="362"/>
      <c r="B48" s="486"/>
      <c r="C48" s="43"/>
      <c r="D48" s="34" t="s">
        <v>41</v>
      </c>
      <c r="E48" s="14"/>
      <c r="F48" s="14"/>
      <c r="G48" s="14"/>
      <c r="H48" s="8"/>
      <c r="K48" s="27"/>
      <c r="L48" s="45"/>
    </row>
    <row r="49" spans="1:12" ht="16.5" customHeight="1">
      <c r="A49" s="362"/>
      <c r="B49" s="486"/>
      <c r="C49" s="43"/>
      <c r="D49" s="34" t="s">
        <v>26</v>
      </c>
      <c r="E49" s="14"/>
      <c r="F49" s="14"/>
      <c r="G49" s="14"/>
      <c r="H49" s="8"/>
      <c r="I49" s="32"/>
      <c r="J49" s="3"/>
      <c r="K49" s="50"/>
      <c r="L49" s="45"/>
    </row>
    <row r="50" spans="1:12" ht="16.5" customHeight="1">
      <c r="A50" s="362"/>
      <c r="B50" s="486"/>
      <c r="C50" s="442" t="s">
        <v>23</v>
      </c>
      <c r="D50" s="443"/>
      <c r="E50" s="443"/>
      <c r="F50" s="443"/>
      <c r="G50" s="443"/>
      <c r="H50" s="444"/>
      <c r="I50" s="442" t="s">
        <v>247</v>
      </c>
      <c r="J50" s="443"/>
      <c r="K50" s="444"/>
      <c r="L50" s="47"/>
    </row>
    <row r="51" spans="1:12" ht="16.5" customHeight="1">
      <c r="A51" s="362"/>
      <c r="B51" s="486"/>
      <c r="C51" s="435" t="s">
        <v>80</v>
      </c>
      <c r="D51" s="436"/>
      <c r="E51" s="436"/>
      <c r="F51" s="436"/>
      <c r="G51" s="436"/>
      <c r="H51" s="437"/>
      <c r="I51" s="501"/>
      <c r="J51" s="502"/>
      <c r="K51" s="503"/>
      <c r="L51" s="65"/>
    </row>
    <row r="52" spans="1:12" ht="16.5" customHeight="1">
      <c r="A52" s="362"/>
      <c r="B52" s="486"/>
      <c r="C52" s="43"/>
      <c r="D52" s="14" t="s">
        <v>42</v>
      </c>
      <c r="E52" s="120"/>
      <c r="F52" s="14" t="s">
        <v>43</v>
      </c>
      <c r="G52" s="120"/>
      <c r="H52" s="14" t="s">
        <v>44</v>
      </c>
      <c r="I52" s="88" t="s">
        <v>111</v>
      </c>
      <c r="J52" s="146"/>
      <c r="K52" s="94" t="s">
        <v>112</v>
      </c>
      <c r="L52" s="34"/>
    </row>
    <row r="53" spans="1:12" ht="16.5" customHeight="1">
      <c r="A53" s="362"/>
      <c r="B53" s="486"/>
      <c r="C53" s="43"/>
      <c r="D53" s="14" t="s">
        <v>26</v>
      </c>
      <c r="E53" s="14"/>
      <c r="F53" s="14"/>
      <c r="G53" s="14"/>
      <c r="H53" s="8"/>
      <c r="I53" s="51"/>
      <c r="J53" s="49"/>
      <c r="K53" s="52"/>
      <c r="L53" s="65"/>
    </row>
    <row r="54" spans="1:12" ht="16.5" customHeight="1">
      <c r="A54" s="362"/>
      <c r="B54" s="486"/>
      <c r="C54" s="148" t="s">
        <v>81</v>
      </c>
      <c r="D54" s="147"/>
      <c r="E54" s="135"/>
      <c r="F54" s="134" t="s">
        <v>209</v>
      </c>
      <c r="G54" s="135"/>
      <c r="H54" s="136" t="s">
        <v>210</v>
      </c>
      <c r="I54" s="442" t="s">
        <v>248</v>
      </c>
      <c r="J54" s="443"/>
      <c r="K54" s="444"/>
      <c r="L54" s="65"/>
    </row>
    <row r="55" spans="1:12" ht="16.5" customHeight="1">
      <c r="A55" s="362"/>
      <c r="B55" s="486"/>
      <c r="C55" s="423" t="s">
        <v>82</v>
      </c>
      <c r="D55" s="424"/>
      <c r="E55" s="424"/>
      <c r="F55" s="424"/>
      <c r="G55" s="424"/>
      <c r="H55" s="385"/>
      <c r="I55" s="498"/>
      <c r="J55" s="281"/>
      <c r="K55" s="499"/>
      <c r="L55" s="47"/>
    </row>
    <row r="56" spans="1:12" ht="16.5" customHeight="1">
      <c r="A56" s="362"/>
      <c r="B56" s="486"/>
      <c r="C56" s="420"/>
      <c r="D56" s="421"/>
      <c r="E56" s="421"/>
      <c r="F56" s="421"/>
      <c r="G56" s="421"/>
      <c r="H56" s="500"/>
      <c r="I56" s="442" t="s">
        <v>249</v>
      </c>
      <c r="J56" s="443"/>
      <c r="K56" s="444"/>
      <c r="L56" s="65"/>
    </row>
    <row r="57" spans="1:12" ht="16.5" customHeight="1">
      <c r="A57" s="362"/>
      <c r="B57" s="486"/>
      <c r="C57" s="423" t="s">
        <v>24</v>
      </c>
      <c r="D57" s="424"/>
      <c r="E57" s="424"/>
      <c r="F57" s="424"/>
      <c r="G57" s="424"/>
      <c r="H57" s="385"/>
      <c r="I57" s="498"/>
      <c r="J57" s="281"/>
      <c r="K57" s="499"/>
      <c r="L57" s="47"/>
    </row>
    <row r="58" spans="1:12" ht="16.5" customHeight="1">
      <c r="A58" s="362"/>
      <c r="B58" s="486"/>
      <c r="C58" s="423" t="s">
        <v>83</v>
      </c>
      <c r="D58" s="424"/>
      <c r="E58" s="424"/>
      <c r="F58" s="424"/>
      <c r="G58" s="424"/>
      <c r="H58" s="385"/>
      <c r="I58" s="442" t="s">
        <v>250</v>
      </c>
      <c r="J58" s="443"/>
      <c r="K58" s="444"/>
      <c r="L58" s="65"/>
    </row>
    <row r="59" spans="1:12" ht="16.5" customHeight="1">
      <c r="A59" s="362"/>
      <c r="B59" s="486"/>
      <c r="C59" s="43"/>
      <c r="D59" s="14" t="s">
        <v>45</v>
      </c>
      <c r="E59" s="120"/>
      <c r="F59" s="14" t="s">
        <v>46</v>
      </c>
      <c r="G59" s="120"/>
      <c r="H59" s="95"/>
      <c r="I59" s="498"/>
      <c r="J59" s="281"/>
      <c r="K59" s="499"/>
      <c r="L59" s="47"/>
    </row>
    <row r="60" spans="1:12" ht="16.5" customHeight="1">
      <c r="A60" s="362"/>
      <c r="B60" s="486"/>
      <c r="C60" s="43"/>
      <c r="D60" s="14" t="s">
        <v>201</v>
      </c>
      <c r="E60" s="14"/>
      <c r="F60" s="14"/>
      <c r="G60" s="14"/>
      <c r="H60" s="8"/>
      <c r="I60" s="442" t="s">
        <v>251</v>
      </c>
      <c r="J60" s="443"/>
      <c r="K60" s="444"/>
      <c r="L60" s="65"/>
    </row>
    <row r="61" spans="1:12" ht="16.5" customHeight="1">
      <c r="A61" s="362"/>
      <c r="B61" s="486"/>
      <c r="C61" s="423" t="s">
        <v>84</v>
      </c>
      <c r="D61" s="424"/>
      <c r="E61" s="424"/>
      <c r="F61" s="424"/>
      <c r="G61" s="424"/>
      <c r="H61" s="385"/>
      <c r="I61" s="498">
        <v>880</v>
      </c>
      <c r="J61" s="281"/>
      <c r="K61" s="499"/>
      <c r="L61" s="65"/>
    </row>
    <row r="62" spans="1:12" ht="16.5" customHeight="1">
      <c r="A62" s="362"/>
      <c r="B62" s="486"/>
      <c r="C62" s="43"/>
      <c r="D62" s="14" t="s">
        <v>47</v>
      </c>
      <c r="E62" s="120"/>
      <c r="F62" s="14" t="s">
        <v>48</v>
      </c>
      <c r="G62" s="14"/>
      <c r="H62" s="8"/>
      <c r="I62" s="442" t="s">
        <v>262</v>
      </c>
      <c r="J62" s="443"/>
      <c r="K62" s="444"/>
      <c r="L62" s="34"/>
    </row>
    <row r="63" spans="1:12" ht="16.5" customHeight="1">
      <c r="A63" s="362"/>
      <c r="B63" s="486"/>
      <c r="C63" s="43"/>
      <c r="D63" s="14" t="s">
        <v>201</v>
      </c>
      <c r="E63" s="14"/>
      <c r="F63" s="14"/>
      <c r="G63" s="14"/>
      <c r="H63" s="8"/>
      <c r="I63" s="394">
        <v>112780</v>
      </c>
      <c r="J63" s="395"/>
      <c r="K63" s="412"/>
      <c r="L63" s="34"/>
    </row>
    <row r="64" spans="1:12" ht="16.5" customHeight="1">
      <c r="A64" s="362"/>
      <c r="B64" s="486"/>
      <c r="C64" s="442" t="s">
        <v>85</v>
      </c>
      <c r="D64" s="443"/>
      <c r="E64" s="443"/>
      <c r="F64" s="443"/>
      <c r="G64" s="443"/>
      <c r="H64" s="444"/>
      <c r="I64" s="442" t="s">
        <v>252</v>
      </c>
      <c r="J64" s="443"/>
      <c r="K64" s="444"/>
      <c r="L64" s="34"/>
    </row>
    <row r="65" spans="1:12" ht="16.5" customHeight="1" thickBot="1">
      <c r="A65" s="362"/>
      <c r="B65" s="487"/>
      <c r="C65" s="425" t="s">
        <v>27</v>
      </c>
      <c r="D65" s="426"/>
      <c r="E65" s="426"/>
      <c r="F65" s="426"/>
      <c r="G65" s="426"/>
      <c r="H65" s="427"/>
      <c r="I65" s="428">
        <v>0.5</v>
      </c>
      <c r="J65" s="429"/>
      <c r="K65" s="494"/>
      <c r="L65" s="34"/>
    </row>
    <row r="66" spans="1:12" ht="16.5" customHeight="1">
      <c r="A66" s="362"/>
      <c r="B66" s="485" t="s">
        <v>214</v>
      </c>
      <c r="C66" s="488" t="s">
        <v>22</v>
      </c>
      <c r="D66" s="489"/>
      <c r="E66" s="489"/>
      <c r="F66" s="489"/>
      <c r="G66" s="489"/>
      <c r="H66" s="490"/>
      <c r="I66" s="415" t="s">
        <v>232</v>
      </c>
      <c r="J66" s="416"/>
      <c r="K66" s="417"/>
      <c r="L66" s="47"/>
    </row>
    <row r="67" spans="1:12" ht="16.5" customHeight="1">
      <c r="A67" s="362"/>
      <c r="B67" s="486"/>
      <c r="C67" s="423" t="s">
        <v>86</v>
      </c>
      <c r="D67" s="424"/>
      <c r="E67" s="424"/>
      <c r="F67" s="424"/>
      <c r="G67" s="424"/>
      <c r="H67" s="385"/>
      <c r="I67" s="394">
        <v>107072.80519999999</v>
      </c>
      <c r="J67" s="395"/>
      <c r="K67" s="412"/>
      <c r="L67" s="65"/>
    </row>
    <row r="68" spans="1:12" ht="16.5" customHeight="1">
      <c r="A68" s="362"/>
      <c r="B68" s="486"/>
      <c r="C68" s="495" t="s">
        <v>410</v>
      </c>
      <c r="D68" s="496"/>
      <c r="E68" s="496"/>
      <c r="F68" s="496"/>
      <c r="G68" s="496"/>
      <c r="H68" s="497"/>
      <c r="I68" s="442" t="s">
        <v>233</v>
      </c>
      <c r="J68" s="443"/>
      <c r="K68" s="444"/>
      <c r="L68" s="47"/>
    </row>
    <row r="69" spans="1:12" ht="16.5" customHeight="1">
      <c r="A69" s="362"/>
      <c r="B69" s="486"/>
      <c r="C69" s="435" t="s">
        <v>87</v>
      </c>
      <c r="D69" s="436"/>
      <c r="E69" s="436"/>
      <c r="F69" s="436"/>
      <c r="G69" s="436"/>
      <c r="H69" s="437"/>
      <c r="I69" s="394">
        <v>49877.02675</v>
      </c>
      <c r="J69" s="395"/>
      <c r="K69" s="412"/>
      <c r="L69" s="65"/>
    </row>
    <row r="70" spans="1:12" ht="16.5" customHeight="1">
      <c r="A70" s="362"/>
      <c r="B70" s="486"/>
      <c r="C70" s="491" t="s">
        <v>410</v>
      </c>
      <c r="D70" s="492"/>
      <c r="E70" s="492"/>
      <c r="F70" s="492"/>
      <c r="G70" s="492"/>
      <c r="H70" s="493"/>
      <c r="I70" s="442" t="s">
        <v>225</v>
      </c>
      <c r="J70" s="443"/>
      <c r="K70" s="444"/>
      <c r="L70" s="47"/>
    </row>
    <row r="71" spans="1:12" ht="16.5" customHeight="1">
      <c r="A71" s="362"/>
      <c r="B71" s="486"/>
      <c r="C71" s="461" t="s">
        <v>88</v>
      </c>
      <c r="D71" s="462"/>
      <c r="E71" s="462"/>
      <c r="F71" s="462"/>
      <c r="G71" s="462"/>
      <c r="H71" s="463"/>
      <c r="I71" s="439">
        <f>ROUNDUP(I69/I67,2)</f>
        <v>0.47000000000000003</v>
      </c>
      <c r="J71" s="440"/>
      <c r="K71" s="441"/>
      <c r="L71" s="64"/>
    </row>
    <row r="72" spans="1:12" ht="16.5" customHeight="1">
      <c r="A72" s="362"/>
      <c r="B72" s="486"/>
      <c r="C72" s="43"/>
      <c r="D72" s="34" t="s">
        <v>49</v>
      </c>
      <c r="E72" s="120"/>
      <c r="F72" s="34" t="s">
        <v>264</v>
      </c>
      <c r="G72" s="120"/>
      <c r="H72" s="54" t="s">
        <v>201</v>
      </c>
      <c r="I72" s="473"/>
      <c r="J72" s="474"/>
      <c r="K72" s="475"/>
      <c r="L72" s="73"/>
    </row>
    <row r="73" spans="1:12" ht="16.5" customHeight="1" thickBot="1">
      <c r="A73" s="363"/>
      <c r="B73" s="487"/>
      <c r="C73" s="141"/>
      <c r="D73" s="138" t="s">
        <v>50</v>
      </c>
      <c r="E73" s="176"/>
      <c r="F73" s="138" t="s">
        <v>263</v>
      </c>
      <c r="G73" s="176"/>
      <c r="H73" s="142"/>
      <c r="I73" s="476"/>
      <c r="J73" s="477"/>
      <c r="K73" s="478"/>
      <c r="L73" s="73"/>
    </row>
    <row r="74" spans="1:12" ht="16.5" customHeight="1" thickBot="1">
      <c r="A74" s="479"/>
      <c r="B74" s="480"/>
      <c r="C74" s="481" t="s">
        <v>224</v>
      </c>
      <c r="D74" s="482"/>
      <c r="E74" s="482"/>
      <c r="F74" s="482"/>
      <c r="G74" s="482"/>
      <c r="H74" s="483"/>
      <c r="I74" s="481" t="s">
        <v>30</v>
      </c>
      <c r="J74" s="482"/>
      <c r="K74" s="484"/>
      <c r="L74" s="67"/>
    </row>
    <row r="75" spans="1:12" ht="16.5" customHeight="1">
      <c r="A75" s="361" t="s">
        <v>21</v>
      </c>
      <c r="B75" s="400" t="s">
        <v>214</v>
      </c>
      <c r="C75" s="423" t="s">
        <v>89</v>
      </c>
      <c r="D75" s="424"/>
      <c r="E75" s="424"/>
      <c r="F75" s="424"/>
      <c r="G75" s="424"/>
      <c r="H75" s="385"/>
      <c r="I75" s="464"/>
      <c r="J75" s="465"/>
      <c r="K75" s="466"/>
      <c r="L75" s="47"/>
    </row>
    <row r="76" spans="1:12" ht="16.5" customHeight="1">
      <c r="A76" s="362"/>
      <c r="B76" s="401"/>
      <c r="C76" s="43"/>
      <c r="D76" s="34" t="s">
        <v>51</v>
      </c>
      <c r="E76" s="34"/>
      <c r="F76" s="34"/>
      <c r="G76" s="34"/>
      <c r="H76" s="27"/>
      <c r="I76" s="467"/>
      <c r="J76" s="468"/>
      <c r="K76" s="469"/>
      <c r="L76" s="47"/>
    </row>
    <row r="77" spans="1:12" ht="16.5" customHeight="1">
      <c r="A77" s="362"/>
      <c r="B77" s="401"/>
      <c r="C77" s="43"/>
      <c r="D77" s="34" t="s">
        <v>52</v>
      </c>
      <c r="E77" s="34"/>
      <c r="F77" s="34"/>
      <c r="G77" s="34"/>
      <c r="H77" s="27"/>
      <c r="I77" s="467"/>
      <c r="J77" s="468"/>
      <c r="K77" s="469"/>
      <c r="L77" s="47"/>
    </row>
    <row r="78" spans="1:12" ht="16.5" customHeight="1">
      <c r="A78" s="362"/>
      <c r="B78" s="401"/>
      <c r="C78" s="43"/>
      <c r="D78" s="34" t="s">
        <v>201</v>
      </c>
      <c r="E78" s="34"/>
      <c r="F78" s="34"/>
      <c r="G78" s="34"/>
      <c r="H78" s="27"/>
      <c r="I78" s="467"/>
      <c r="J78" s="468"/>
      <c r="K78" s="469"/>
      <c r="L78" s="47"/>
    </row>
    <row r="79" spans="1:12" ht="16.5" customHeight="1">
      <c r="A79" s="362"/>
      <c r="B79" s="401"/>
      <c r="C79" s="43"/>
      <c r="D79" s="34"/>
      <c r="E79" s="34"/>
      <c r="F79" s="34"/>
      <c r="G79" s="34"/>
      <c r="H79" s="27"/>
      <c r="I79" s="467"/>
      <c r="J79" s="468"/>
      <c r="K79" s="469"/>
      <c r="L79" s="47"/>
    </row>
    <row r="80" spans="1:12" ht="16.5" customHeight="1">
      <c r="A80" s="362"/>
      <c r="B80" s="401"/>
      <c r="C80" s="442" t="s">
        <v>113</v>
      </c>
      <c r="D80" s="443"/>
      <c r="E80" s="443"/>
      <c r="F80" s="443"/>
      <c r="G80" s="443"/>
      <c r="H80" s="444"/>
      <c r="I80" s="467"/>
      <c r="J80" s="468"/>
      <c r="K80" s="469"/>
      <c r="L80" s="47"/>
    </row>
    <row r="81" spans="1:12" ht="16.5" customHeight="1" thickBot="1">
      <c r="A81" s="362"/>
      <c r="B81" s="402"/>
      <c r="C81" s="425" t="s">
        <v>27</v>
      </c>
      <c r="D81" s="426"/>
      <c r="E81" s="426"/>
      <c r="F81" s="426"/>
      <c r="G81" s="426"/>
      <c r="H81" s="427"/>
      <c r="I81" s="470"/>
      <c r="J81" s="471"/>
      <c r="K81" s="472"/>
      <c r="L81" s="47"/>
    </row>
    <row r="82" spans="1:12" ht="16.5" customHeight="1">
      <c r="A82" s="362"/>
      <c r="B82" s="431" t="s">
        <v>215</v>
      </c>
      <c r="C82" s="454" t="s">
        <v>90</v>
      </c>
      <c r="D82" s="455"/>
      <c r="E82" s="455"/>
      <c r="F82" s="455"/>
      <c r="G82" s="455"/>
      <c r="H82" s="456"/>
      <c r="I82" s="415" t="s">
        <v>234</v>
      </c>
      <c r="J82" s="416"/>
      <c r="K82" s="434"/>
      <c r="L82" s="47"/>
    </row>
    <row r="83" spans="1:12" ht="16.5" customHeight="1">
      <c r="A83" s="362"/>
      <c r="B83" s="432"/>
      <c r="C83" s="43"/>
      <c r="D83" s="14" t="s">
        <v>53</v>
      </c>
      <c r="E83" s="14"/>
      <c r="F83" s="14"/>
      <c r="G83" s="14"/>
      <c r="H83" s="8"/>
      <c r="I83" s="394">
        <v>16993.0603</v>
      </c>
      <c r="J83" s="395"/>
      <c r="K83" s="412"/>
      <c r="L83" s="47"/>
    </row>
    <row r="84" spans="1:12" ht="16.5" customHeight="1">
      <c r="A84" s="362"/>
      <c r="B84" s="432"/>
      <c r="C84" s="43"/>
      <c r="D84" s="14" t="s">
        <v>54</v>
      </c>
      <c r="E84" s="14"/>
      <c r="F84" s="14"/>
      <c r="G84" s="14"/>
      <c r="H84" s="8"/>
      <c r="I84" s="442" t="s">
        <v>260</v>
      </c>
      <c r="J84" s="443"/>
      <c r="K84" s="457"/>
      <c r="L84" s="65"/>
    </row>
    <row r="85" spans="1:12" ht="16.5" customHeight="1">
      <c r="A85" s="362"/>
      <c r="B85" s="432"/>
      <c r="C85" s="43"/>
      <c r="D85" s="14" t="s">
        <v>55</v>
      </c>
      <c r="E85" s="14"/>
      <c r="F85" s="14"/>
      <c r="G85" s="14"/>
      <c r="H85" s="8"/>
      <c r="I85" s="394">
        <v>26906.845849999998</v>
      </c>
      <c r="J85" s="395"/>
      <c r="K85" s="412"/>
      <c r="L85" s="167"/>
    </row>
    <row r="86" spans="1:12" ht="16.5" customHeight="1">
      <c r="A86" s="362"/>
      <c r="B86" s="432"/>
      <c r="C86" s="43"/>
      <c r="D86" s="14" t="s">
        <v>26</v>
      </c>
      <c r="E86" s="14"/>
      <c r="F86" s="14"/>
      <c r="G86" s="14"/>
      <c r="H86" s="8"/>
      <c r="I86" s="458" t="s">
        <v>276</v>
      </c>
      <c r="J86" s="459"/>
      <c r="K86" s="460"/>
      <c r="L86" s="64"/>
    </row>
    <row r="87" spans="1:12" ht="16.5" customHeight="1">
      <c r="A87" s="362"/>
      <c r="B87" s="432"/>
      <c r="C87" s="461" t="s">
        <v>91</v>
      </c>
      <c r="D87" s="462"/>
      <c r="E87" s="462"/>
      <c r="F87" s="462"/>
      <c r="G87" s="462"/>
      <c r="H87" s="463"/>
      <c r="I87" s="439">
        <f>ROUNDUP(I85/I83,2)</f>
        <v>1.59</v>
      </c>
      <c r="J87" s="440"/>
      <c r="K87" s="441"/>
      <c r="L87" s="73"/>
    </row>
    <row r="88" spans="1:12" ht="16.5" customHeight="1">
      <c r="A88" s="362"/>
      <c r="B88" s="432"/>
      <c r="C88" s="43"/>
      <c r="D88" s="34" t="s">
        <v>56</v>
      </c>
      <c r="E88" s="14"/>
      <c r="F88" s="14"/>
      <c r="G88" s="14"/>
      <c r="H88" s="8"/>
      <c r="I88" s="445" t="s">
        <v>31</v>
      </c>
      <c r="J88" s="446"/>
      <c r="K88" s="447"/>
      <c r="L88" s="47"/>
    </row>
    <row r="89" spans="1:12" ht="16.5" customHeight="1">
      <c r="A89" s="362"/>
      <c r="B89" s="432"/>
      <c r="C89" s="43"/>
      <c r="D89" s="34" t="s">
        <v>57</v>
      </c>
      <c r="E89" s="14"/>
      <c r="F89" s="14"/>
      <c r="G89" s="14"/>
      <c r="H89" s="8"/>
      <c r="I89" s="319"/>
      <c r="J89" s="448"/>
      <c r="K89" s="320"/>
      <c r="L89" s="64"/>
    </row>
    <row r="90" spans="1:12" ht="16.5" customHeight="1">
      <c r="A90" s="362"/>
      <c r="B90" s="432"/>
      <c r="C90" s="43"/>
      <c r="D90" s="34" t="s">
        <v>26</v>
      </c>
      <c r="E90" s="14"/>
      <c r="F90" s="14"/>
      <c r="G90" s="14"/>
      <c r="H90" s="8"/>
      <c r="I90" s="319"/>
      <c r="J90" s="448"/>
      <c r="K90" s="320"/>
      <c r="L90" s="34"/>
    </row>
    <row r="91" spans="1:12" ht="16.5" customHeight="1">
      <c r="A91" s="362"/>
      <c r="B91" s="432"/>
      <c r="C91" s="442" t="s">
        <v>92</v>
      </c>
      <c r="D91" s="443"/>
      <c r="E91" s="443"/>
      <c r="F91" s="443"/>
      <c r="G91" s="443"/>
      <c r="H91" s="444"/>
      <c r="I91" s="319"/>
      <c r="J91" s="448"/>
      <c r="K91" s="320"/>
      <c r="L91" s="34"/>
    </row>
    <row r="92" spans="1:12" ht="16.5" customHeight="1" thickBot="1">
      <c r="A92" s="362"/>
      <c r="B92" s="433"/>
      <c r="C92" s="425" t="s">
        <v>27</v>
      </c>
      <c r="D92" s="426"/>
      <c r="E92" s="426"/>
      <c r="F92" s="426"/>
      <c r="G92" s="426"/>
      <c r="H92" s="427"/>
      <c r="I92" s="321"/>
      <c r="J92" s="449"/>
      <c r="K92" s="322"/>
      <c r="L92" s="34"/>
    </row>
    <row r="93" spans="1:12" ht="16.5" customHeight="1">
      <c r="A93" s="362"/>
      <c r="B93" s="431" t="s">
        <v>216</v>
      </c>
      <c r="C93" s="454" t="s">
        <v>90</v>
      </c>
      <c r="D93" s="455"/>
      <c r="E93" s="455"/>
      <c r="F93" s="455"/>
      <c r="G93" s="455"/>
      <c r="H93" s="456"/>
      <c r="I93" s="415" t="s">
        <v>235</v>
      </c>
      <c r="J93" s="416"/>
      <c r="K93" s="434"/>
      <c r="L93" s="47"/>
    </row>
    <row r="94" spans="1:12" ht="16.5" customHeight="1">
      <c r="A94" s="362"/>
      <c r="B94" s="432"/>
      <c r="C94" s="43"/>
      <c r="D94" s="34" t="s">
        <v>265</v>
      </c>
      <c r="E94" s="177"/>
      <c r="F94" s="177"/>
      <c r="G94" s="177"/>
      <c r="H94" s="178"/>
      <c r="I94" s="394">
        <v>26296.24965</v>
      </c>
      <c r="J94" s="395"/>
      <c r="K94" s="412"/>
      <c r="L94" s="47"/>
    </row>
    <row r="95" spans="1:12" ht="16.5" customHeight="1">
      <c r="A95" s="362"/>
      <c r="B95" s="432"/>
      <c r="C95" s="43"/>
      <c r="D95" s="34" t="s">
        <v>275</v>
      </c>
      <c r="E95" s="14"/>
      <c r="F95" s="14"/>
      <c r="G95" s="14"/>
      <c r="H95" s="8"/>
      <c r="I95" s="442" t="s">
        <v>236</v>
      </c>
      <c r="J95" s="443"/>
      <c r="K95" s="457"/>
      <c r="L95" s="47"/>
    </row>
    <row r="96" spans="1:12" ht="16.5" customHeight="1">
      <c r="A96" s="362"/>
      <c r="B96" s="432"/>
      <c r="C96" s="43"/>
      <c r="D96" s="34" t="s">
        <v>58</v>
      </c>
      <c r="E96" s="14"/>
      <c r="F96" s="14"/>
      <c r="G96" s="14"/>
      <c r="H96" s="8"/>
      <c r="I96" s="394">
        <v>14091.3279</v>
      </c>
      <c r="J96" s="395"/>
      <c r="K96" s="412"/>
      <c r="L96" s="65"/>
    </row>
    <row r="97" spans="1:12" ht="16.5" customHeight="1">
      <c r="A97" s="362"/>
      <c r="B97" s="432"/>
      <c r="C97" s="43"/>
      <c r="D97" s="34" t="s">
        <v>59</v>
      </c>
      <c r="E97" s="14"/>
      <c r="F97" s="14"/>
      <c r="G97" s="14"/>
      <c r="H97" s="8"/>
      <c r="I97" s="458" t="s">
        <v>226</v>
      </c>
      <c r="J97" s="459"/>
      <c r="K97" s="460"/>
      <c r="L97" s="47"/>
    </row>
    <row r="98" spans="1:12" ht="16.5" customHeight="1">
      <c r="A98" s="362"/>
      <c r="B98" s="432"/>
      <c r="C98" s="43"/>
      <c r="D98" s="34" t="s">
        <v>26</v>
      </c>
      <c r="E98" s="14"/>
      <c r="F98" s="14"/>
      <c r="G98" s="14"/>
      <c r="H98" s="8"/>
      <c r="I98" s="439">
        <f>ROUNDUP(I96/I94,2)</f>
        <v>0.54</v>
      </c>
      <c r="J98" s="440"/>
      <c r="K98" s="441"/>
      <c r="L98" s="64"/>
    </row>
    <row r="99" spans="1:12" ht="16.5" customHeight="1">
      <c r="A99" s="362"/>
      <c r="B99" s="432"/>
      <c r="C99" s="461" t="s">
        <v>91</v>
      </c>
      <c r="D99" s="462"/>
      <c r="E99" s="462"/>
      <c r="F99" s="462"/>
      <c r="G99" s="462"/>
      <c r="H99" s="463"/>
      <c r="I99" s="445" t="s">
        <v>31</v>
      </c>
      <c r="J99" s="446"/>
      <c r="K99" s="447"/>
      <c r="L99" s="73"/>
    </row>
    <row r="100" spans="1:12" ht="16.5" customHeight="1">
      <c r="A100" s="362"/>
      <c r="B100" s="432"/>
      <c r="C100" s="43"/>
      <c r="D100" s="34" t="s">
        <v>60</v>
      </c>
      <c r="E100" s="14"/>
      <c r="F100" s="14"/>
      <c r="G100" s="14"/>
      <c r="H100" s="8"/>
      <c r="I100" s="319"/>
      <c r="J100" s="448"/>
      <c r="K100" s="320"/>
      <c r="L100" s="47"/>
    </row>
    <row r="101" spans="1:12" ht="16.5" customHeight="1">
      <c r="A101" s="362"/>
      <c r="B101" s="432"/>
      <c r="C101" s="43"/>
      <c r="D101" s="34" t="s">
        <v>61</v>
      </c>
      <c r="E101" s="14"/>
      <c r="F101" s="14"/>
      <c r="G101" s="14"/>
      <c r="H101" s="8"/>
      <c r="I101" s="319"/>
      <c r="J101" s="448"/>
      <c r="K101" s="320"/>
      <c r="L101" s="64"/>
    </row>
    <row r="102" spans="1:12" ht="16.5" customHeight="1">
      <c r="A102" s="362"/>
      <c r="B102" s="432"/>
      <c r="C102" s="43"/>
      <c r="D102" s="34" t="s">
        <v>62</v>
      </c>
      <c r="E102" s="14"/>
      <c r="F102" s="14"/>
      <c r="G102" s="14"/>
      <c r="H102" s="8"/>
      <c r="I102" s="319"/>
      <c r="J102" s="448"/>
      <c r="K102" s="320"/>
      <c r="L102" s="34"/>
    </row>
    <row r="103" spans="1:12" ht="16.5" customHeight="1">
      <c r="A103" s="362"/>
      <c r="B103" s="432"/>
      <c r="C103" s="43"/>
      <c r="D103" s="34" t="s">
        <v>63</v>
      </c>
      <c r="E103" s="14"/>
      <c r="F103" s="14"/>
      <c r="G103" s="14"/>
      <c r="H103" s="8"/>
      <c r="I103" s="319"/>
      <c r="J103" s="448"/>
      <c r="K103" s="320"/>
      <c r="L103" s="34"/>
    </row>
    <row r="104" spans="1:12" ht="16.5" customHeight="1">
      <c r="A104" s="362"/>
      <c r="B104" s="432"/>
      <c r="C104" s="43"/>
      <c r="D104" s="34" t="s">
        <v>26</v>
      </c>
      <c r="E104" s="14"/>
      <c r="F104" s="14"/>
      <c r="G104" s="14"/>
      <c r="H104" s="8"/>
      <c r="I104" s="319"/>
      <c r="J104" s="448"/>
      <c r="K104" s="320"/>
      <c r="L104" s="34"/>
    </row>
    <row r="105" spans="1:12" ht="16.5" customHeight="1">
      <c r="A105" s="362"/>
      <c r="B105" s="432"/>
      <c r="C105" s="423" t="s">
        <v>92</v>
      </c>
      <c r="D105" s="424"/>
      <c r="E105" s="424"/>
      <c r="F105" s="424"/>
      <c r="G105" s="424"/>
      <c r="H105" s="385"/>
      <c r="I105" s="319"/>
      <c r="J105" s="448"/>
      <c r="K105" s="320"/>
      <c r="L105" s="34"/>
    </row>
    <row r="106" spans="1:12" ht="16.5" customHeight="1" thickBot="1">
      <c r="A106" s="362"/>
      <c r="B106" s="433"/>
      <c r="C106" s="425" t="s">
        <v>398</v>
      </c>
      <c r="D106" s="426"/>
      <c r="E106" s="426"/>
      <c r="F106" s="426"/>
      <c r="G106" s="426"/>
      <c r="H106" s="427"/>
      <c r="I106" s="321"/>
      <c r="J106" s="449"/>
      <c r="K106" s="322"/>
      <c r="L106" s="34"/>
    </row>
    <row r="107" spans="1:12" ht="16.5" customHeight="1">
      <c r="A107" s="362"/>
      <c r="B107" s="431" t="s">
        <v>222</v>
      </c>
      <c r="C107" s="415" t="s">
        <v>93</v>
      </c>
      <c r="D107" s="416"/>
      <c r="E107" s="416"/>
      <c r="F107" s="416"/>
      <c r="G107" s="416"/>
      <c r="H107" s="417"/>
      <c r="I107" s="415" t="s">
        <v>237</v>
      </c>
      <c r="J107" s="416"/>
      <c r="K107" s="434"/>
      <c r="L107" s="47"/>
    </row>
    <row r="108" spans="1:12" ht="16.5" customHeight="1">
      <c r="A108" s="362"/>
      <c r="B108" s="432"/>
      <c r="C108" s="43"/>
      <c r="D108" s="14" t="s">
        <v>64</v>
      </c>
      <c r="E108" s="14"/>
      <c r="F108" s="14"/>
      <c r="G108" s="14"/>
      <c r="H108" s="8"/>
      <c r="I108" s="394">
        <v>820.6637000000001</v>
      </c>
      <c r="J108" s="395"/>
      <c r="K108" s="412"/>
      <c r="L108" s="65"/>
    </row>
    <row r="109" spans="1:12" ht="16.5" customHeight="1">
      <c r="A109" s="362"/>
      <c r="B109" s="432"/>
      <c r="C109" s="43"/>
      <c r="D109" s="14" t="s">
        <v>65</v>
      </c>
      <c r="E109" s="14"/>
      <c r="F109" s="14"/>
      <c r="G109" s="14"/>
      <c r="H109" s="8"/>
      <c r="I109" s="423" t="s">
        <v>238</v>
      </c>
      <c r="J109" s="424"/>
      <c r="K109" s="438"/>
      <c r="L109" s="47"/>
    </row>
    <row r="110" spans="1:12" ht="16.5" customHeight="1">
      <c r="A110" s="362"/>
      <c r="B110" s="432"/>
      <c r="C110" s="435" t="s">
        <v>94</v>
      </c>
      <c r="D110" s="436"/>
      <c r="E110" s="436"/>
      <c r="F110" s="436"/>
      <c r="G110" s="436"/>
      <c r="H110" s="437"/>
      <c r="I110" s="394">
        <v>864.0776500000001</v>
      </c>
      <c r="J110" s="395"/>
      <c r="K110" s="412"/>
      <c r="L110" s="65"/>
    </row>
    <row r="111" spans="1:12" ht="16.5" customHeight="1">
      <c r="A111" s="362"/>
      <c r="B111" s="432"/>
      <c r="C111" s="51"/>
      <c r="D111" s="49">
        <v>65</v>
      </c>
      <c r="E111" s="49"/>
      <c r="F111" s="49" t="s">
        <v>211</v>
      </c>
      <c r="G111" s="49"/>
      <c r="H111" s="97"/>
      <c r="I111" s="423" t="s">
        <v>227</v>
      </c>
      <c r="J111" s="424"/>
      <c r="K111" s="438"/>
      <c r="L111" s="47"/>
    </row>
    <row r="112" spans="1:12" ht="16.5" customHeight="1">
      <c r="A112" s="362"/>
      <c r="B112" s="432"/>
      <c r="C112" s="450" t="s">
        <v>429</v>
      </c>
      <c r="D112" s="424"/>
      <c r="E112" s="424"/>
      <c r="F112" s="424"/>
      <c r="G112" s="424"/>
      <c r="H112" s="385"/>
      <c r="I112" s="439">
        <f>ROUNDUP(I110/I108,2)</f>
        <v>1.06</v>
      </c>
      <c r="J112" s="440"/>
      <c r="K112" s="441"/>
      <c r="L112" s="65"/>
    </row>
    <row r="113" spans="1:12" ht="16.5" customHeight="1">
      <c r="A113" s="362"/>
      <c r="B113" s="432"/>
      <c r="C113" s="451" t="s">
        <v>399</v>
      </c>
      <c r="D113" s="452"/>
      <c r="E113" s="452"/>
      <c r="F113" s="452"/>
      <c r="G113" s="452"/>
      <c r="H113" s="453"/>
      <c r="I113" s="445" t="s">
        <v>31</v>
      </c>
      <c r="J113" s="446"/>
      <c r="K113" s="447"/>
      <c r="L113" s="73"/>
    </row>
    <row r="114" spans="1:12" ht="16.5" customHeight="1">
      <c r="A114" s="362"/>
      <c r="B114" s="432"/>
      <c r="C114" s="380"/>
      <c r="D114" s="381"/>
      <c r="E114" s="381"/>
      <c r="F114" s="381"/>
      <c r="G114" s="381"/>
      <c r="H114" s="382"/>
      <c r="I114" s="319"/>
      <c r="J114" s="448"/>
      <c r="K114" s="320"/>
      <c r="L114" s="73"/>
    </row>
    <row r="115" spans="1:12" ht="16.5" customHeight="1">
      <c r="A115" s="362"/>
      <c r="B115" s="432"/>
      <c r="C115" s="423" t="s">
        <v>92</v>
      </c>
      <c r="D115" s="424"/>
      <c r="E115" s="424"/>
      <c r="F115" s="424"/>
      <c r="G115" s="424"/>
      <c r="H115" s="385"/>
      <c r="I115" s="319"/>
      <c r="J115" s="448"/>
      <c r="K115" s="320"/>
      <c r="L115" s="47"/>
    </row>
    <row r="116" spans="1:12" ht="16.5" customHeight="1" thickBot="1">
      <c r="A116" s="362"/>
      <c r="B116" s="432"/>
      <c r="C116" s="79" t="s">
        <v>400</v>
      </c>
      <c r="D116" s="77"/>
      <c r="E116" s="77"/>
      <c r="F116" s="77"/>
      <c r="G116" s="77"/>
      <c r="H116" s="78"/>
      <c r="I116" s="321"/>
      <c r="J116" s="449"/>
      <c r="K116" s="322"/>
      <c r="L116" s="64"/>
    </row>
    <row r="117" spans="1:12" ht="16.5" customHeight="1">
      <c r="A117" s="362"/>
      <c r="B117" s="431" t="s">
        <v>228</v>
      </c>
      <c r="C117" s="415" t="s">
        <v>22</v>
      </c>
      <c r="D117" s="416"/>
      <c r="E117" s="416"/>
      <c r="F117" s="416"/>
      <c r="G117" s="416"/>
      <c r="H117" s="417"/>
      <c r="I117" s="415" t="s">
        <v>239</v>
      </c>
      <c r="J117" s="416"/>
      <c r="K117" s="434"/>
      <c r="L117" s="47"/>
    </row>
    <row r="118" spans="1:12" ht="16.5" customHeight="1">
      <c r="A118" s="362"/>
      <c r="B118" s="432"/>
      <c r="C118" s="435" t="s">
        <v>95</v>
      </c>
      <c r="D118" s="436"/>
      <c r="E118" s="436"/>
      <c r="F118" s="436"/>
      <c r="G118" s="436"/>
      <c r="H118" s="437"/>
      <c r="I118" s="394">
        <v>8364.88785</v>
      </c>
      <c r="J118" s="395"/>
      <c r="K118" s="412"/>
      <c r="L118" s="65"/>
    </row>
    <row r="119" spans="1:12" ht="16.5" customHeight="1">
      <c r="A119" s="362"/>
      <c r="B119" s="432"/>
      <c r="C119" s="43"/>
      <c r="D119" s="14" t="s">
        <v>66</v>
      </c>
      <c r="E119" s="14"/>
      <c r="F119" s="14"/>
      <c r="G119" s="14"/>
      <c r="H119" s="8"/>
      <c r="I119" s="423" t="s">
        <v>240</v>
      </c>
      <c r="J119" s="424"/>
      <c r="K119" s="438"/>
      <c r="L119" s="47"/>
    </row>
    <row r="120" spans="1:12" ht="16.5" customHeight="1">
      <c r="A120" s="362"/>
      <c r="B120" s="432"/>
      <c r="C120" s="43"/>
      <c r="D120" s="14" t="s">
        <v>67</v>
      </c>
      <c r="E120" s="14"/>
      <c r="F120" s="14"/>
      <c r="G120" s="14"/>
      <c r="H120" s="8"/>
      <c r="I120" s="394">
        <v>7334.156649999999</v>
      </c>
      <c r="J120" s="395"/>
      <c r="K120" s="412"/>
      <c r="L120" s="65"/>
    </row>
    <row r="121" spans="1:12" ht="16.5" customHeight="1">
      <c r="A121" s="362"/>
      <c r="B121" s="432"/>
      <c r="C121" s="43"/>
      <c r="D121" s="47" t="s">
        <v>26</v>
      </c>
      <c r="E121" s="47"/>
      <c r="F121" s="47"/>
      <c r="G121" s="47"/>
      <c r="H121" s="27"/>
      <c r="I121" s="423" t="s">
        <v>277</v>
      </c>
      <c r="J121" s="424"/>
      <c r="K121" s="438"/>
      <c r="L121" s="47"/>
    </row>
    <row r="122" spans="1:12" ht="16.5" customHeight="1">
      <c r="A122" s="362"/>
      <c r="B122" s="432"/>
      <c r="C122" s="26"/>
      <c r="D122" s="15"/>
      <c r="E122" s="15"/>
      <c r="F122" s="15"/>
      <c r="G122" s="15"/>
      <c r="H122" s="29"/>
      <c r="I122" s="439">
        <f>ROUNDUP(I120/I118,2)</f>
        <v>0.88</v>
      </c>
      <c r="J122" s="440"/>
      <c r="K122" s="441"/>
      <c r="L122" s="64"/>
    </row>
    <row r="123" spans="1:12" ht="16.5" customHeight="1">
      <c r="A123" s="362"/>
      <c r="B123" s="432"/>
      <c r="C123" s="442" t="s">
        <v>96</v>
      </c>
      <c r="D123" s="443"/>
      <c r="E123" s="443"/>
      <c r="F123" s="443"/>
      <c r="G123" s="443"/>
      <c r="H123" s="444"/>
      <c r="I123" s="445"/>
      <c r="J123" s="446"/>
      <c r="K123" s="447"/>
      <c r="L123" s="14"/>
    </row>
    <row r="124" spans="1:12" ht="16.5" customHeight="1">
      <c r="A124" s="362"/>
      <c r="B124" s="432"/>
      <c r="C124" s="43"/>
      <c r="D124" s="34" t="s">
        <v>68</v>
      </c>
      <c r="E124" s="34"/>
      <c r="F124" s="34"/>
      <c r="G124" s="34"/>
      <c r="H124" s="27"/>
      <c r="I124" s="319"/>
      <c r="J124" s="448"/>
      <c r="K124" s="320"/>
      <c r="L124" s="14"/>
    </row>
    <row r="125" spans="1:12" ht="16.5" customHeight="1">
      <c r="A125" s="362"/>
      <c r="B125" s="432"/>
      <c r="C125" s="43"/>
      <c r="D125" s="47" t="s">
        <v>69</v>
      </c>
      <c r="E125" s="47"/>
      <c r="F125" s="47"/>
      <c r="G125" s="47"/>
      <c r="H125" s="27"/>
      <c r="I125" s="319"/>
      <c r="J125" s="448"/>
      <c r="K125" s="320"/>
      <c r="L125" s="64"/>
    </row>
    <row r="126" spans="1:12" ht="16.5" customHeight="1">
      <c r="A126" s="362"/>
      <c r="B126" s="432"/>
      <c r="C126" s="43"/>
      <c r="D126" s="47" t="s">
        <v>26</v>
      </c>
      <c r="E126" s="47"/>
      <c r="F126" s="47"/>
      <c r="G126" s="47"/>
      <c r="H126" s="27"/>
      <c r="I126" s="319"/>
      <c r="J126" s="448"/>
      <c r="K126" s="320"/>
      <c r="L126" s="34"/>
    </row>
    <row r="127" spans="1:12" ht="16.5" customHeight="1" thickBot="1">
      <c r="A127" s="362"/>
      <c r="B127" s="433"/>
      <c r="C127" s="79"/>
      <c r="D127" s="80"/>
      <c r="E127" s="80"/>
      <c r="F127" s="80"/>
      <c r="G127" s="80"/>
      <c r="H127" s="81"/>
      <c r="I127" s="321"/>
      <c r="J127" s="449"/>
      <c r="K127" s="322"/>
      <c r="L127" s="64"/>
    </row>
    <row r="128" spans="1:12" ht="16.5" customHeight="1">
      <c r="A128" s="362"/>
      <c r="B128" s="400" t="s">
        <v>217</v>
      </c>
      <c r="C128" s="415" t="s">
        <v>97</v>
      </c>
      <c r="D128" s="416"/>
      <c r="E128" s="416"/>
      <c r="F128" s="416"/>
      <c r="G128" s="416"/>
      <c r="H128" s="417"/>
      <c r="I128" s="415" t="s">
        <v>114</v>
      </c>
      <c r="J128" s="416"/>
      <c r="K128" s="417"/>
      <c r="L128" s="34"/>
    </row>
    <row r="129" spans="1:12" ht="16.5" customHeight="1" thickBot="1">
      <c r="A129" s="362"/>
      <c r="B129" s="402"/>
      <c r="C129" s="425" t="s">
        <v>27</v>
      </c>
      <c r="D129" s="426"/>
      <c r="E129" s="426"/>
      <c r="F129" s="426"/>
      <c r="G129" s="426"/>
      <c r="H129" s="427"/>
      <c r="I129" s="428"/>
      <c r="J129" s="429"/>
      <c r="K129" s="430"/>
      <c r="L129" s="65"/>
    </row>
    <row r="130" spans="1:12" ht="16.5" customHeight="1">
      <c r="A130" s="362"/>
      <c r="B130" s="400" t="s">
        <v>218</v>
      </c>
      <c r="C130" s="415" t="s">
        <v>98</v>
      </c>
      <c r="D130" s="416"/>
      <c r="E130" s="416"/>
      <c r="F130" s="416"/>
      <c r="G130" s="416"/>
      <c r="H130" s="417"/>
      <c r="I130" s="418" t="s">
        <v>266</v>
      </c>
      <c r="J130" s="419"/>
      <c r="K130" s="417"/>
      <c r="L130" s="34"/>
    </row>
    <row r="131" spans="1:12" ht="16.5" customHeight="1">
      <c r="A131" s="362"/>
      <c r="B131" s="401"/>
      <c r="C131" s="420"/>
      <c r="D131" s="421"/>
      <c r="E131" s="421"/>
      <c r="F131" s="421"/>
      <c r="G131" s="421"/>
      <c r="H131" s="422"/>
      <c r="I131" s="394"/>
      <c r="J131" s="395"/>
      <c r="K131" s="396"/>
      <c r="L131" s="65"/>
    </row>
    <row r="132" spans="1:12" ht="16.5" customHeight="1">
      <c r="A132" s="362"/>
      <c r="B132" s="401"/>
      <c r="C132" s="423" t="s">
        <v>99</v>
      </c>
      <c r="D132" s="424"/>
      <c r="E132" s="424"/>
      <c r="F132" s="424"/>
      <c r="G132" s="424"/>
      <c r="H132" s="385"/>
      <c r="I132" s="383" t="s">
        <v>278</v>
      </c>
      <c r="J132" s="384"/>
      <c r="K132" s="385"/>
      <c r="L132" s="34"/>
    </row>
    <row r="133" spans="1:12" ht="16.5" customHeight="1">
      <c r="A133" s="362"/>
      <c r="B133" s="401"/>
      <c r="C133" s="420" t="s">
        <v>403</v>
      </c>
      <c r="D133" s="421"/>
      <c r="E133" s="421"/>
      <c r="F133" s="421"/>
      <c r="G133" s="421"/>
      <c r="H133" s="422"/>
      <c r="I133" s="394">
        <v>29800</v>
      </c>
      <c r="J133" s="395"/>
      <c r="K133" s="396"/>
      <c r="L133" s="65"/>
    </row>
    <row r="134" spans="1:12" ht="16.5" customHeight="1">
      <c r="A134" s="362"/>
      <c r="B134" s="401"/>
      <c r="C134" s="423" t="s">
        <v>270</v>
      </c>
      <c r="D134" s="424"/>
      <c r="E134" s="424"/>
      <c r="F134" s="424"/>
      <c r="G134" s="424"/>
      <c r="H134" s="385"/>
      <c r="I134" s="383" t="s">
        <v>267</v>
      </c>
      <c r="J134" s="384"/>
      <c r="K134" s="385"/>
      <c r="L134" s="34"/>
    </row>
    <row r="135" spans="1:12" ht="16.5" customHeight="1">
      <c r="A135" s="362"/>
      <c r="B135" s="401"/>
      <c r="C135" s="386"/>
      <c r="D135" s="387"/>
      <c r="E135" s="387"/>
      <c r="F135" s="387"/>
      <c r="G135" s="387"/>
      <c r="H135" s="388"/>
      <c r="I135" s="394"/>
      <c r="J135" s="395"/>
      <c r="K135" s="396"/>
      <c r="L135" s="65"/>
    </row>
    <row r="136" spans="1:12" ht="16.5" customHeight="1">
      <c r="A136" s="362"/>
      <c r="B136" s="413"/>
      <c r="C136" s="389"/>
      <c r="D136" s="390"/>
      <c r="E136" s="390"/>
      <c r="F136" s="390"/>
      <c r="G136" s="390"/>
      <c r="H136" s="388"/>
      <c r="I136" s="397" t="s">
        <v>268</v>
      </c>
      <c r="J136" s="398"/>
      <c r="K136" s="399"/>
      <c r="L136" s="75"/>
    </row>
    <row r="137" spans="1:12" ht="16.5" customHeight="1" thickBot="1">
      <c r="A137" s="362"/>
      <c r="B137" s="414"/>
      <c r="C137" s="391"/>
      <c r="D137" s="392"/>
      <c r="E137" s="392"/>
      <c r="F137" s="392"/>
      <c r="G137" s="392"/>
      <c r="H137" s="393"/>
      <c r="I137" s="377">
        <f>I131+I133+I135</f>
        <v>29800</v>
      </c>
      <c r="J137" s="378"/>
      <c r="K137" s="379"/>
      <c r="L137" s="66"/>
    </row>
    <row r="138" spans="1:12" ht="16.5" customHeight="1">
      <c r="A138" s="362"/>
      <c r="B138" s="400" t="s">
        <v>271</v>
      </c>
      <c r="C138" s="403"/>
      <c r="D138" s="404"/>
      <c r="E138" s="404"/>
      <c r="F138" s="404"/>
      <c r="G138" s="404"/>
      <c r="H138" s="405"/>
      <c r="I138" s="371" t="s">
        <v>411</v>
      </c>
      <c r="J138" s="372"/>
      <c r="K138" s="373"/>
      <c r="L138" s="66"/>
    </row>
    <row r="139" spans="1:12" ht="16.5" customHeight="1">
      <c r="A139" s="362"/>
      <c r="B139" s="401"/>
      <c r="C139" s="406"/>
      <c r="D139" s="407"/>
      <c r="E139" s="407"/>
      <c r="F139" s="407"/>
      <c r="G139" s="407"/>
      <c r="H139" s="408"/>
      <c r="I139" s="394">
        <v>44020.34485</v>
      </c>
      <c r="J139" s="395"/>
      <c r="K139" s="412"/>
      <c r="L139" s="66"/>
    </row>
    <row r="140" spans="1:12" ht="16.5" customHeight="1">
      <c r="A140" s="362"/>
      <c r="B140" s="401"/>
      <c r="C140" s="406"/>
      <c r="D140" s="407"/>
      <c r="E140" s="407"/>
      <c r="F140" s="407"/>
      <c r="G140" s="407"/>
      <c r="H140" s="408"/>
      <c r="I140" s="371" t="s">
        <v>229</v>
      </c>
      <c r="J140" s="372"/>
      <c r="K140" s="373"/>
      <c r="L140" s="14"/>
    </row>
    <row r="141" spans="1:12" ht="16.5" customHeight="1">
      <c r="A141" s="362"/>
      <c r="B141" s="401"/>
      <c r="C141" s="406"/>
      <c r="D141" s="407"/>
      <c r="E141" s="407"/>
      <c r="F141" s="407"/>
      <c r="G141" s="407"/>
      <c r="H141" s="408"/>
      <c r="I141" s="368">
        <f>I67+I83+I94+I108+I118+I139</f>
        <v>203568.01155</v>
      </c>
      <c r="J141" s="369"/>
      <c r="K141" s="370"/>
      <c r="L141" s="66"/>
    </row>
    <row r="142" spans="1:12" ht="16.5" customHeight="1">
      <c r="A142" s="362"/>
      <c r="B142" s="401"/>
      <c r="C142" s="406"/>
      <c r="D142" s="407"/>
      <c r="E142" s="407"/>
      <c r="F142" s="407"/>
      <c r="G142" s="407"/>
      <c r="H142" s="408"/>
      <c r="I142" s="371" t="s">
        <v>230</v>
      </c>
      <c r="J142" s="372"/>
      <c r="K142" s="373"/>
      <c r="L142" s="14"/>
    </row>
    <row r="143" spans="1:12" ht="16.5" customHeight="1">
      <c r="A143" s="362"/>
      <c r="B143" s="401"/>
      <c r="C143" s="406"/>
      <c r="D143" s="407"/>
      <c r="E143" s="407"/>
      <c r="F143" s="407"/>
      <c r="G143" s="407"/>
      <c r="H143" s="408"/>
      <c r="I143" s="368">
        <f>I69+I85+I96+I110+I120+I139-I137/1000</f>
        <v>143063.97965000002</v>
      </c>
      <c r="J143" s="369"/>
      <c r="K143" s="370"/>
      <c r="L143" s="14"/>
    </row>
    <row r="144" spans="1:12" ht="16.5" customHeight="1">
      <c r="A144" s="362"/>
      <c r="B144" s="401"/>
      <c r="C144" s="406"/>
      <c r="D144" s="407"/>
      <c r="E144" s="407"/>
      <c r="F144" s="407"/>
      <c r="G144" s="407"/>
      <c r="H144" s="408"/>
      <c r="I144" s="374" t="s">
        <v>269</v>
      </c>
      <c r="J144" s="375"/>
      <c r="K144" s="376"/>
      <c r="L144" s="14"/>
    </row>
    <row r="145" spans="1:12" ht="16.5" customHeight="1" thickBot="1">
      <c r="A145" s="363"/>
      <c r="B145" s="402"/>
      <c r="C145" s="409"/>
      <c r="D145" s="410"/>
      <c r="E145" s="410"/>
      <c r="F145" s="410"/>
      <c r="G145" s="410"/>
      <c r="H145" s="411"/>
      <c r="I145" s="377">
        <f>ROUNDDOWN(100*(1-I143/I141),2)</f>
        <v>29.72</v>
      </c>
      <c r="J145" s="378"/>
      <c r="K145" s="379"/>
      <c r="L145" s="66"/>
    </row>
  </sheetData>
  <sheetProtection/>
  <mergeCells count="178">
    <mergeCell ref="I2:K2"/>
    <mergeCell ref="A3:B3"/>
    <mergeCell ref="C3:H3"/>
    <mergeCell ref="I3:K3"/>
    <mergeCell ref="A4:A31"/>
    <mergeCell ref="B4:B31"/>
    <mergeCell ref="C4:H4"/>
    <mergeCell ref="I5:K5"/>
    <mergeCell ref="I6:K6"/>
    <mergeCell ref="C7:H7"/>
    <mergeCell ref="I7:K7"/>
    <mergeCell ref="I8:K8"/>
    <mergeCell ref="I10:J12"/>
    <mergeCell ref="K10:K12"/>
    <mergeCell ref="C13:H13"/>
    <mergeCell ref="I13:K13"/>
    <mergeCell ref="I14:K14"/>
    <mergeCell ref="I16:J16"/>
    <mergeCell ref="I17:J18"/>
    <mergeCell ref="K17:K18"/>
    <mergeCell ref="C19:H19"/>
    <mergeCell ref="I20:J20"/>
    <mergeCell ref="C25:H25"/>
    <mergeCell ref="I25:J25"/>
    <mergeCell ref="I26:J26"/>
    <mergeCell ref="I28:K28"/>
    <mergeCell ref="C29:H29"/>
    <mergeCell ref="I29:K29"/>
    <mergeCell ref="I30:K30"/>
    <mergeCell ref="C31:H31"/>
    <mergeCell ref="A32:A73"/>
    <mergeCell ref="B32:B65"/>
    <mergeCell ref="C32:H32"/>
    <mergeCell ref="I32:K32"/>
    <mergeCell ref="C33:H33"/>
    <mergeCell ref="I33:K33"/>
    <mergeCell ref="I34:K34"/>
    <mergeCell ref="I35:K35"/>
    <mergeCell ref="I36:K36"/>
    <mergeCell ref="C39:H39"/>
    <mergeCell ref="I38:K38"/>
    <mergeCell ref="C40:H40"/>
    <mergeCell ref="I39:K39"/>
    <mergeCell ref="B138:B145"/>
    <mergeCell ref="C138:H145"/>
    <mergeCell ref="I123:K127"/>
    <mergeCell ref="C41:H41"/>
    <mergeCell ref="I40:K40"/>
    <mergeCell ref="C50:H50"/>
    <mergeCell ref="I50:K50"/>
    <mergeCell ref="C51:H51"/>
    <mergeCell ref="I51:K51"/>
    <mergeCell ref="I54:K54"/>
    <mergeCell ref="C55:H55"/>
    <mergeCell ref="I55:K55"/>
    <mergeCell ref="C56:H56"/>
    <mergeCell ref="I56:K56"/>
    <mergeCell ref="C57:H57"/>
    <mergeCell ref="I57:K57"/>
    <mergeCell ref="C58:H58"/>
    <mergeCell ref="I58:K58"/>
    <mergeCell ref="I59:K59"/>
    <mergeCell ref="I60:K60"/>
    <mergeCell ref="C61:H61"/>
    <mergeCell ref="I61:K61"/>
    <mergeCell ref="I62:K62"/>
    <mergeCell ref="I63:K63"/>
    <mergeCell ref="C64:H64"/>
    <mergeCell ref="I64:K64"/>
    <mergeCell ref="C65:H65"/>
    <mergeCell ref="I65:K65"/>
    <mergeCell ref="I67:K67"/>
    <mergeCell ref="C68:H68"/>
    <mergeCell ref="I68:K68"/>
    <mergeCell ref="B66:B73"/>
    <mergeCell ref="C66:H66"/>
    <mergeCell ref="I66:K66"/>
    <mergeCell ref="C67:H67"/>
    <mergeCell ref="C69:H69"/>
    <mergeCell ref="I69:K69"/>
    <mergeCell ref="C70:H70"/>
    <mergeCell ref="I70:K70"/>
    <mergeCell ref="C71:H71"/>
    <mergeCell ref="I71:K71"/>
    <mergeCell ref="C81:H81"/>
    <mergeCell ref="B82:B92"/>
    <mergeCell ref="C82:H82"/>
    <mergeCell ref="I82:K82"/>
    <mergeCell ref="I84:K84"/>
    <mergeCell ref="A74:B74"/>
    <mergeCell ref="C74:H74"/>
    <mergeCell ref="I74:K74"/>
    <mergeCell ref="C93:H93"/>
    <mergeCell ref="I93:K93"/>
    <mergeCell ref="I95:K95"/>
    <mergeCell ref="I97:K97"/>
    <mergeCell ref="I98:K98"/>
    <mergeCell ref="A75:A145"/>
    <mergeCell ref="B75:B81"/>
    <mergeCell ref="C75:H75"/>
    <mergeCell ref="I75:K81"/>
    <mergeCell ref="C80:H80"/>
    <mergeCell ref="B107:B116"/>
    <mergeCell ref="C107:H107"/>
    <mergeCell ref="I107:K107"/>
    <mergeCell ref="I108:K108"/>
    <mergeCell ref="I109:K109"/>
    <mergeCell ref="I86:K86"/>
    <mergeCell ref="C87:H87"/>
    <mergeCell ref="C91:H91"/>
    <mergeCell ref="C92:H92"/>
    <mergeCell ref="B93:B106"/>
    <mergeCell ref="C99:H99"/>
    <mergeCell ref="I99:K106"/>
    <mergeCell ref="C105:H105"/>
    <mergeCell ref="C106:H106"/>
    <mergeCell ref="C113:H113"/>
    <mergeCell ref="I121:K121"/>
    <mergeCell ref="C114:H114"/>
    <mergeCell ref="I122:K122"/>
    <mergeCell ref="C123:H123"/>
    <mergeCell ref="C110:H110"/>
    <mergeCell ref="I110:K110"/>
    <mergeCell ref="I111:K111"/>
    <mergeCell ref="C112:H112"/>
    <mergeCell ref="I112:K112"/>
    <mergeCell ref="I113:K116"/>
    <mergeCell ref="C115:H115"/>
    <mergeCell ref="B128:B129"/>
    <mergeCell ref="C128:H128"/>
    <mergeCell ref="I128:K128"/>
    <mergeCell ref="C129:H129"/>
    <mergeCell ref="I129:K129"/>
    <mergeCell ref="B117:B127"/>
    <mergeCell ref="C117:H117"/>
    <mergeCell ref="I117:K117"/>
    <mergeCell ref="C118:H118"/>
    <mergeCell ref="I118:K118"/>
    <mergeCell ref="C133:H133"/>
    <mergeCell ref="I133:K133"/>
    <mergeCell ref="C134:H134"/>
    <mergeCell ref="C22:H24"/>
    <mergeCell ref="C30:H30"/>
    <mergeCell ref="I72:K73"/>
    <mergeCell ref="I88:K92"/>
    <mergeCell ref="I42:K42"/>
    <mergeCell ref="I119:K119"/>
    <mergeCell ref="I120:K120"/>
    <mergeCell ref="I140:K140"/>
    <mergeCell ref="I141:K141"/>
    <mergeCell ref="I142:K142"/>
    <mergeCell ref="B130:B137"/>
    <mergeCell ref="C130:H130"/>
    <mergeCell ref="I130:K130"/>
    <mergeCell ref="C131:H131"/>
    <mergeCell ref="I131:K131"/>
    <mergeCell ref="C132:H132"/>
    <mergeCell ref="I132:K132"/>
    <mergeCell ref="C5:H5"/>
    <mergeCell ref="I94:K94"/>
    <mergeCell ref="I96:K96"/>
    <mergeCell ref="I144:K144"/>
    <mergeCell ref="I145:K145"/>
    <mergeCell ref="I134:K134"/>
    <mergeCell ref="C135:H137"/>
    <mergeCell ref="I135:K135"/>
    <mergeCell ref="I136:K136"/>
    <mergeCell ref="I137:K137"/>
    <mergeCell ref="I143:K143"/>
    <mergeCell ref="I87:K87"/>
    <mergeCell ref="I83:K83"/>
    <mergeCell ref="I85:K85"/>
    <mergeCell ref="I15:K15"/>
    <mergeCell ref="I37:K37"/>
    <mergeCell ref="I41:K41"/>
    <mergeCell ref="I31:K31"/>
    <mergeCell ref="I138:K138"/>
    <mergeCell ref="I139:K139"/>
  </mergeCells>
  <dataValidations count="9">
    <dataValidation type="decimal" operator="greaterThanOrEqual" allowBlank="1" showInputMessage="1" showErrorMessage="1" error="数値を入力してください。" sqref="K10">
      <formula1>-1000000000000</formula1>
    </dataValidation>
    <dataValidation type="decimal" operator="greaterThan" allowBlank="1" showInputMessage="1" showErrorMessage="1" error="0以上の数値を入力してください" sqref="I10">
      <formula1>0</formula1>
    </dataValidation>
    <dataValidation type="decimal" operator="greaterThanOrEqual" allowBlank="1" showInputMessage="1" showErrorMessage="1" error="0以上の数値を入力してください" sqref="I17">
      <formula1>0</formula1>
    </dataValidation>
    <dataValidation type="whole" operator="greaterThanOrEqual" allowBlank="1" showInputMessage="1" showErrorMessage="1" error="0以上の整数値を入力してください。" sqref="I53:J53">
      <formula1>0</formula1>
    </dataValidation>
    <dataValidation type="decimal" operator="greaterThanOrEqual" allowBlank="1" showInputMessage="1" showErrorMessage="1" sqref="I69 L69 I83 I85 I94 I96 I108 I110 I118 I120 I139">
      <formula1>0</formula1>
    </dataValidation>
    <dataValidation operator="greaterThanOrEqual" allowBlank="1" showInputMessage="1" showErrorMessage="1" error="0以上の数値を入力してください。" sqref="L38 L41 I41 I37"/>
    <dataValidation type="whole" operator="greaterThanOrEqual" allowBlank="1" showInputMessage="1" showErrorMessage="1" error="0以上の数値を入力してください。" sqref="C111:E111 G111">
      <formula1>0</formula1>
    </dataValidation>
    <dataValidation type="list" allowBlank="1" showInputMessage="1" showErrorMessage="1" sqref="L112">
      <formula1>#REF!</formula1>
    </dataValidation>
    <dataValidation type="decimal" operator="greaterThanOrEqual" allowBlank="1" showInputMessage="1" showErrorMessage="1" error="0以上の数値を入力してください。" sqref="I99 L120 K17 I63 I31 I61 L53:L54 L58 L60 I57 L56 K53 I27:J27 I88 L39 L33 L35 I51 I55 L67 I65 I67 I35 I33 L116 L84 I133:L133 I131:L131 I113 L110 L118 L96 L108 I39 L127 I135:L135 I59 I123">
      <formula1>0</formula1>
    </dataValidation>
  </dataValidations>
  <printOptions/>
  <pageMargins left="0.51" right="0.35" top="0.38" bottom="0.36" header="0.34" footer="0.27"/>
  <pageSetup fitToHeight="2" fitToWidth="1" horizontalDpi="600" verticalDpi="600" orientation="portrait" paperSize="9" scale="71"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TAIMS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東京都</dc:creator>
  <cp:keywords/>
  <dc:description/>
  <cp:lastModifiedBy>nerima</cp:lastModifiedBy>
  <cp:lastPrinted>2017-05-30T08:13:01Z</cp:lastPrinted>
  <dcterms:created xsi:type="dcterms:W3CDTF">2008-09-29T04:24:44Z</dcterms:created>
  <dcterms:modified xsi:type="dcterms:W3CDTF">2017-05-30T08:13:44Z</dcterms:modified>
  <cp:category/>
  <cp:version/>
  <cp:contentType/>
  <cp:contentStatus/>
</cp:coreProperties>
</file>