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erima.local\課共有\こども家庭部\在宅育児支援担当課\04　こども通園事業係\10 条例・要綱関係\②補助要綱（R8）\0818 利用者宛て通知\HP用\"/>
    </mc:Choice>
  </mc:AlternateContent>
  <xr:revisionPtr revIDLastSave="0" documentId="13_ncr:1_{DE997260-7F57-4C61-B956-61AFEA31C5A5}" xr6:coauthVersionLast="47" xr6:coauthVersionMax="47" xr10:uidLastSave="{00000000-0000-0000-0000-000000000000}"/>
  <bookViews>
    <workbookView xWindow="-120" yWindow="-120" windowWidth="29040" windowHeight="15720" xr2:uid="{00000000-000D-0000-FFFF-FFFF00000000}"/>
  </bookViews>
  <sheets>
    <sheet name="第２号様式（申請書兼請求書）" sheetId="3" r:id="rId1"/>
    <sheet name="記入例" sheetId="2" r:id="rId2"/>
  </sheets>
  <definedNames>
    <definedName name="_xlnm.Print_Area" localSheetId="1">記入例!$A$1:$AL$54</definedName>
    <definedName name="_xlnm.Print_Area" localSheetId="0">'第２号様式（申請書兼請求書）'!$A$1:$V$54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0" i="3" l="1"/>
  <c r="O50" i="3"/>
  <c r="O49" i="3"/>
  <c r="S49" i="3" s="1"/>
  <c r="O48" i="3"/>
  <c r="S48" i="3" s="1"/>
  <c r="S47" i="3"/>
  <c r="O47" i="3"/>
  <c r="S46" i="3"/>
  <c r="O46" i="3"/>
  <c r="O45" i="3"/>
  <c r="S45" i="3" s="1"/>
  <c r="O41" i="3"/>
  <c r="S41" i="3" s="1"/>
  <c r="O40" i="3"/>
  <c r="S40" i="3" s="1"/>
  <c r="O39" i="3"/>
  <c r="S39" i="3" s="1"/>
  <c r="O38" i="3"/>
  <c r="S38" i="3" s="1"/>
  <c r="O37" i="3"/>
  <c r="S37" i="3" s="1"/>
  <c r="E37" i="3"/>
  <c r="E38" i="3" s="1"/>
  <c r="E39" i="3" s="1"/>
  <c r="E40" i="3" s="1"/>
  <c r="E41" i="3" s="1"/>
  <c r="E45" i="3" s="1"/>
  <c r="E46" i="3" s="1"/>
  <c r="E47" i="3" s="1"/>
  <c r="E48" i="3" s="1"/>
  <c r="E49" i="3" s="1"/>
  <c r="E50" i="3" s="1"/>
  <c r="O36" i="3"/>
  <c r="S36" i="3" s="1"/>
  <c r="E36" i="3"/>
  <c r="B7" i="3"/>
  <c r="S50" i="2"/>
  <c r="O50" i="2"/>
  <c r="O49" i="2"/>
  <c r="S49" i="2" s="1"/>
  <c r="O48" i="2"/>
  <c r="S48" i="2" s="1"/>
  <c r="S47" i="2"/>
  <c r="O47" i="2"/>
  <c r="S46" i="2"/>
  <c r="O46" i="2"/>
  <c r="O45" i="2"/>
  <c r="S45" i="2" s="1"/>
  <c r="S51" i="2" s="1"/>
  <c r="O41" i="2"/>
  <c r="S41" i="2" s="1"/>
  <c r="O40" i="2"/>
  <c r="S40" i="2" s="1"/>
  <c r="O39" i="2"/>
  <c r="S39" i="2" s="1"/>
  <c r="O38" i="2"/>
  <c r="S38" i="2" s="1"/>
  <c r="O37" i="2"/>
  <c r="S37" i="2" s="1"/>
  <c r="E37" i="2"/>
  <c r="E38" i="2" s="1"/>
  <c r="E39" i="2" s="1"/>
  <c r="E40" i="2" s="1"/>
  <c r="E41" i="2" s="1"/>
  <c r="E45" i="2" s="1"/>
  <c r="E46" i="2" s="1"/>
  <c r="E47" i="2" s="1"/>
  <c r="E48" i="2" s="1"/>
  <c r="E49" i="2" s="1"/>
  <c r="E50" i="2" s="1"/>
  <c r="O36" i="2"/>
  <c r="S36" i="2" s="1"/>
  <c r="E36" i="2"/>
  <c r="J10" i="2"/>
  <c r="B7" i="2"/>
  <c r="S51" i="3" l="1"/>
  <c r="S42" i="3"/>
  <c r="S53" i="3" s="1"/>
  <c r="S42" i="2"/>
  <c r="S53" i="2" s="1"/>
  <c r="J11" i="3" l="1" a="1"/>
  <c r="J11" i="3" s="1"/>
  <c r="J11" i="2" a="1"/>
  <c r="J1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<sst xmlns="http://schemas.openxmlformats.org/spreadsheetml/2006/main" count="261" uniqueCount="76">
  <si>
    <t>１　請求日および請求期間</t>
  </si>
  <si>
    <t>請求日</t>
  </si>
  <si>
    <t>２　申請者（請求者）※「４」の口座名義人を請求者にしてください。</t>
  </si>
  <si>
    <t>３　児童　※児童ごとにこの請求書を提出してください。</t>
  </si>
  <si>
    <t>４　振込先　※「２」の請求者名義の口座をご記入ください。</t>
  </si>
  <si>
    <t>金融機関名</t>
  </si>
  <si>
    <t>預金種別</t>
  </si>
  <si>
    <t>口座番号</t>
  </si>
  <si>
    <t>口座名義</t>
  </si>
  <si>
    <t>第２号様式（第５条関係）</t>
    <rPh sb="0" eb="1">
      <t>ダイ</t>
    </rPh>
    <rPh sb="2" eb="3">
      <t>ゴウ</t>
    </rPh>
    <rPh sb="3" eb="5">
      <t>ヨウシキ</t>
    </rPh>
    <rPh sb="6" eb="7">
      <t>ダイ</t>
    </rPh>
    <rPh sb="8" eb="9">
      <t>ジョウ</t>
    </rPh>
    <rPh sb="9" eb="11">
      <t>カンケイ</t>
    </rPh>
    <phoneticPr fontId="1"/>
  </si>
  <si>
    <t>　練馬区教育委員会教育長　宛て</t>
    <rPh sb="1" eb="4">
      <t>ネリマク</t>
    </rPh>
    <rPh sb="4" eb="6">
      <t>キョウイク</t>
    </rPh>
    <rPh sb="6" eb="9">
      <t>イインカイ</t>
    </rPh>
    <rPh sb="9" eb="12">
      <t>キョウイクチョウ</t>
    </rPh>
    <rPh sb="13" eb="14">
      <t>ア</t>
    </rPh>
    <phoneticPr fontId="1"/>
  </si>
  <si>
    <t>練馬区こども誰でも通園事業補助金交付申請書兼請求書</t>
    <rPh sb="0" eb="3">
      <t>ネリマク</t>
    </rPh>
    <rPh sb="6" eb="7">
      <t>ダレ</t>
    </rPh>
    <rPh sb="9" eb="13">
      <t>ツウエンジギョウ</t>
    </rPh>
    <rPh sb="13" eb="16">
      <t>ホジョキン</t>
    </rPh>
    <rPh sb="16" eb="21">
      <t>コウフシンセイショ</t>
    </rPh>
    <rPh sb="21" eb="22">
      <t>ケン</t>
    </rPh>
    <rPh sb="22" eb="25">
      <t>セイキュウショ</t>
    </rPh>
    <phoneticPr fontId="1"/>
  </si>
  <si>
    <t>フリガナ</t>
    <phoneticPr fontId="1"/>
  </si>
  <si>
    <t>氏名</t>
    <rPh sb="0" eb="2">
      <t>シメイ</t>
    </rPh>
    <phoneticPr fontId="1"/>
  </si>
  <si>
    <t>児童
との
続柄</t>
    <rPh sb="0" eb="2">
      <t>ジドウ</t>
    </rPh>
    <rPh sb="6" eb="8">
      <t>ツヅキガラ</t>
    </rPh>
    <phoneticPr fontId="1"/>
  </si>
  <si>
    <t>生年月日</t>
    <rPh sb="0" eb="4">
      <t>セイネンガッピ</t>
    </rPh>
    <phoneticPr fontId="1"/>
  </si>
  <si>
    <t>現住所</t>
    <rPh sb="0" eb="3">
      <t>ゲンジュウショ</t>
    </rPh>
    <phoneticPr fontId="1"/>
  </si>
  <si>
    <t>年　月　日</t>
    <rPh sb="0" eb="1">
      <t>ネン</t>
    </rPh>
    <rPh sb="2" eb="3">
      <t>ガツ</t>
    </rPh>
    <rPh sb="4" eb="5">
      <t>ニチ</t>
    </rPh>
    <phoneticPr fontId="1"/>
  </si>
  <si>
    <t>〒</t>
    <phoneticPr fontId="1"/>
  </si>
  <si>
    <t>電話</t>
    <rPh sb="0" eb="2">
      <t>デンワ</t>
    </rPh>
    <phoneticPr fontId="1"/>
  </si>
  <si>
    <t>認定番号</t>
    <rPh sb="0" eb="4">
      <t>ニンテイバンゴウ</t>
    </rPh>
    <phoneticPr fontId="1"/>
  </si>
  <si>
    <t>認定の有効期間</t>
    <rPh sb="0" eb="2">
      <t>ニンテイ</t>
    </rPh>
    <rPh sb="3" eb="7">
      <t>ユウコウキカン</t>
    </rPh>
    <phoneticPr fontId="1"/>
  </si>
  <si>
    <t>請求期間内の
転入転出状況</t>
    <rPh sb="0" eb="5">
      <t>セイキュウキカンナイ</t>
    </rPh>
    <rPh sb="7" eb="13">
      <t>テンニュウテンシュツジョウキョウ</t>
    </rPh>
    <phoneticPr fontId="1"/>
  </si>
  <si>
    <t>現住所のとおり</t>
    <rPh sb="0" eb="3">
      <t>ゲンジュウショ</t>
    </rPh>
    <phoneticPr fontId="1"/>
  </si>
  <si>
    <t>今後の転居
の予定</t>
    <rPh sb="0" eb="2">
      <t>コンゴ</t>
    </rPh>
    <rPh sb="3" eb="5">
      <t>テンキョ</t>
    </rPh>
    <rPh sb="7" eb="9">
      <t>ヨテイ</t>
    </rPh>
    <phoneticPr fontId="1"/>
  </si>
  <si>
    <t>あり</t>
    <phoneticPr fontId="1"/>
  </si>
  <si>
    <t>なし</t>
    <phoneticPr fontId="1"/>
  </si>
  <si>
    <t>転居先の住所</t>
    <rPh sb="0" eb="3">
      <t>テンキョサキ</t>
    </rPh>
    <rPh sb="4" eb="6">
      <t>ジュウショ</t>
    </rPh>
    <phoneticPr fontId="1"/>
  </si>
  <si>
    <t>転居予定日</t>
    <rPh sb="0" eb="5">
      <t>テンキョヨテイビ</t>
    </rPh>
    <phoneticPr fontId="1"/>
  </si>
  <si>
    <t>５　請求額</t>
    <rPh sb="2" eb="5">
      <t>セイキュウガク</t>
    </rPh>
    <phoneticPr fontId="1"/>
  </si>
  <si>
    <t>利用施設名</t>
  </si>
  <si>
    <t>利用月</t>
  </si>
  <si>
    <t>時間</t>
    <rPh sb="0" eb="2">
      <t>ジカン</t>
    </rPh>
    <phoneticPr fontId="1"/>
  </si>
  <si>
    <t>円</t>
    <rPh sb="0" eb="1">
      <t>エン</t>
    </rPh>
    <phoneticPr fontId="1"/>
  </si>
  <si>
    <t>合計</t>
    <rPh sb="0" eb="2">
      <t>ゴウケイ</t>
    </rPh>
    <phoneticPr fontId="1"/>
  </si>
  <si>
    <t>合計請求額</t>
    <rPh sb="0" eb="2">
      <t>ゴウケイ</t>
    </rPh>
    <rPh sb="2" eb="5">
      <t>セイキュウガク</t>
    </rPh>
    <phoneticPr fontId="1"/>
  </si>
  <si>
    <t>※　上の表で記入した利用料を事業所に支払ったことを証明する書類（事業所が発行した領収書等）を全て添付してください。</t>
    <phoneticPr fontId="1"/>
  </si>
  <si>
    <r>
      <t xml:space="preserve">利用料
</t>
    </r>
    <r>
      <rPr>
        <sz val="9"/>
        <color theme="1"/>
        <rFont val="ＭＳ 明朝"/>
        <family val="1"/>
        <charset val="128"/>
      </rPr>
      <t>(実費負担除く)②</t>
    </r>
    <phoneticPr fontId="1"/>
  </si>
  <si>
    <r>
      <t xml:space="preserve">利用時間
</t>
    </r>
    <r>
      <rPr>
        <sz val="9"/>
        <color theme="1"/>
        <rFont val="ＭＳ 明朝"/>
        <family val="1"/>
        <charset val="128"/>
      </rPr>
      <t>(10時間まで)①</t>
    </r>
    <phoneticPr fontId="1"/>
  </si>
  <si>
    <r>
      <t xml:space="preserve">上限額
</t>
    </r>
    <r>
      <rPr>
        <sz val="9"/>
        <color theme="1"/>
        <rFont val="ＭＳ 明朝"/>
        <family val="1"/>
        <charset val="128"/>
      </rPr>
      <t>(①×300円)③</t>
    </r>
    <phoneticPr fontId="1"/>
  </si>
  <si>
    <r>
      <t>請求額</t>
    </r>
    <r>
      <rPr>
        <sz val="9"/>
        <color theme="1"/>
        <rFont val="ＭＳ 明朝"/>
        <family val="1"/>
        <charset val="128"/>
      </rPr>
      <t>(②と③を比べて少ない額)</t>
    </r>
    <phoneticPr fontId="1"/>
  </si>
  <si>
    <t xml:space="preserve">年　月　日 </t>
    <rPh sb="0" eb="1">
      <t>ネン</t>
    </rPh>
    <rPh sb="2" eb="3">
      <t>ガツ</t>
    </rPh>
    <rPh sb="4" eb="5">
      <t>ニチ</t>
    </rPh>
    <phoneticPr fontId="1"/>
  </si>
  <si>
    <t>練馬区外から転入</t>
  </si>
  <si>
    <t>練馬区外へ転出</t>
  </si>
  <si>
    <t>□</t>
  </si>
  <si>
    <t>□</t>
    <phoneticPr fontId="1"/>
  </si>
  <si>
    <t>176-8501</t>
    <phoneticPr fontId="1"/>
  </si>
  <si>
    <t>03-3993-1050</t>
    <phoneticPr fontId="1"/>
  </si>
  <si>
    <t>支店
出張所</t>
    <rPh sb="0" eb="2">
      <t>シテン</t>
    </rPh>
    <rPh sb="3" eb="6">
      <t>シュッチョウジョ</t>
    </rPh>
    <phoneticPr fontId="1"/>
  </si>
  <si>
    <t>銀行・信用金庫
農協・信用組合</t>
    <rPh sb="0" eb="2">
      <t>ギンコウ</t>
    </rPh>
    <rPh sb="3" eb="7">
      <t>シンヨウキンコ</t>
    </rPh>
    <rPh sb="8" eb="10">
      <t>ノウキョウ</t>
    </rPh>
    <rPh sb="11" eb="15">
      <t>シンヨウクミアイ</t>
    </rPh>
    <phoneticPr fontId="1"/>
  </si>
  <si>
    <t>(カタカナ)</t>
    <phoneticPr fontId="1"/>
  </si>
  <si>
    <t>金融機関
コード</t>
    <phoneticPr fontId="1"/>
  </si>
  <si>
    <t>支店
コード</t>
    <phoneticPr fontId="1"/>
  </si>
  <si>
    <t>４月～９月までの合計請求額</t>
    <rPh sb="1" eb="2">
      <t>ガツ</t>
    </rPh>
    <rPh sb="4" eb="5">
      <t>ガツ</t>
    </rPh>
    <rPh sb="8" eb="10">
      <t>ゴウケイ</t>
    </rPh>
    <rPh sb="10" eb="13">
      <t>セイキュウガク</t>
    </rPh>
    <phoneticPr fontId="1"/>
  </si>
  <si>
    <t>10月～３月までの合計請求額</t>
    <rPh sb="2" eb="3">
      <t>ガツ</t>
    </rPh>
    <rPh sb="5" eb="6">
      <t>ガツ</t>
    </rPh>
    <rPh sb="9" eb="11">
      <t>ゴウケイ</t>
    </rPh>
    <rPh sb="11" eb="14">
      <t>セイキュウガク</t>
    </rPh>
    <phoneticPr fontId="1"/>
  </si>
  <si>
    <t>裏面も記入してください。</t>
  </si>
  <si>
    <t>普通</t>
  </si>
  <si>
    <t>三菱ＵＦＪ</t>
    <rPh sb="0" eb="2">
      <t>ミツビシ</t>
    </rPh>
    <phoneticPr fontId="1"/>
  </si>
  <si>
    <t>練馬駅前</t>
    <rPh sb="0" eb="4">
      <t>ネリマエキマエ</t>
    </rPh>
    <phoneticPr fontId="1"/>
  </si>
  <si>
    <t>基準年</t>
    <rPh sb="0" eb="2">
      <t>キジュン</t>
    </rPh>
    <rPh sb="2" eb="3">
      <t>ネン</t>
    </rPh>
    <phoneticPr fontId="1"/>
  </si>
  <si>
    <t>単価</t>
    <rPh sb="0" eb="2">
      <t>タンカ</t>
    </rPh>
    <phoneticPr fontId="1"/>
  </si>
  <si>
    <t>0123456789</t>
    <phoneticPr fontId="1"/>
  </si>
  <si>
    <t>～</t>
    <phoneticPr fontId="1"/>
  </si>
  <si>
    <r>
      <t xml:space="preserve">請求期間
</t>
    </r>
    <r>
      <rPr>
        <sz val="10"/>
        <color theme="1"/>
        <rFont val="ＭＳ 明朝"/>
        <family val="1"/>
        <charset val="128"/>
      </rPr>
      <t>（この請求書で請求する利用者負担額に係る乳児等通園支援の利用期間）</t>
    </r>
    <phoneticPr fontId="1"/>
  </si>
  <si>
    <t>練馬　太郎</t>
    <rPh sb="0" eb="2">
      <t>ネリマ</t>
    </rPh>
    <rPh sb="3" eb="5">
      <t>タロウ</t>
    </rPh>
    <phoneticPr fontId="1"/>
  </si>
  <si>
    <t>ネリマ　タロウ</t>
    <phoneticPr fontId="1"/>
  </si>
  <si>
    <t>練馬　児童</t>
    <rPh sb="0" eb="2">
      <t>ネリマ</t>
    </rPh>
    <rPh sb="3" eb="5">
      <t>ジドウ</t>
    </rPh>
    <phoneticPr fontId="1"/>
  </si>
  <si>
    <t>ネリマ　ジドウ</t>
    <phoneticPr fontId="1"/>
  </si>
  <si>
    <t>1234567</t>
    <phoneticPr fontId="1"/>
  </si>
  <si>
    <t>0001</t>
    <phoneticPr fontId="1"/>
  </si>
  <si>
    <t>123</t>
    <phoneticPr fontId="1"/>
  </si>
  <si>
    <t>☑</t>
  </si>
  <si>
    <t>○○園</t>
    <rPh sb="2" eb="3">
      <t>エン</t>
    </rPh>
    <phoneticPr fontId="1"/>
  </si>
  <si>
    <t>○○園（11月）
△△園（12月）</t>
    <rPh sb="6" eb="7">
      <t>ガツ</t>
    </rPh>
    <rPh sb="11" eb="12">
      <t>エン</t>
    </rPh>
    <rPh sb="15" eb="16">
      <t>ガツ</t>
    </rPh>
    <phoneticPr fontId="1"/>
  </si>
  <si>
    <t>練馬区豊玉北6-12-1 練馬マンション10階</t>
    <rPh sb="0" eb="3">
      <t>ネリマク</t>
    </rPh>
    <rPh sb="3" eb="6">
      <t>トヨタマキタ</t>
    </rPh>
    <rPh sb="13" eb="15">
      <t>ネリマ</t>
    </rPh>
    <rPh sb="22" eb="23">
      <t>カイ</t>
    </rPh>
    <phoneticPr fontId="1"/>
  </si>
  <si>
    <t>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</si>
</sst>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
  </numFmts>
  <fonts count="9">
    <font>
      <sz val="11"/>
      <color theme="1"/>
      <name val="Yu Gothic"/>
      <family val="2"/>
      <scheme val="minor"/>
    </font>
    <font>
      <sz val="6"/>
      <name val="Yu Gothic"/>
      <family val="3"/>
      <charset val="128"/>
      <scheme val="minor"/>
    </font>
    <font>
      <sz val="11"/>
      <color theme="1"/>
      <name val="Yu Gothic"/>
      <family val="2"/>
      <scheme val="minor"/>
    </font>
    <font>
      <sz val="9"/>
      <color theme="1"/>
      <name val="ＭＳ 明朝"/>
      <family val="1"/>
      <charset val="128"/>
    </font>
    <font>
      <sz val="10"/>
      <color theme="1"/>
      <name val="ＭＳ 明朝"/>
      <family val="1"/>
      <charset val="128"/>
    </font>
    <font>
      <sz val="12"/>
      <color theme="1"/>
      <name val="ＭＳ 明朝"/>
      <family val="1"/>
      <charset val="128"/>
    </font>
    <font>
      <sz val="12"/>
      <color theme="1"/>
      <name val="Yu Gothic"/>
      <family val="2"/>
      <scheme val="minor"/>
    </font>
    <font>
      <u/>
      <sz val="12"/>
      <color rgb="FF000000"/>
      <name val="ＭＳ 明朝"/>
      <family val="1"/>
      <charset val="128"/>
    </font>
    <font>
      <b/>
      <sz val="12"/>
      <color theme="1"/>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CCEC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119">
    <xf numFmtId="0" fontId="0" fillId="0" borderId="0" xfId="0"/>
    <xf numFmtId="0" fontId="5"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5" fillId="0" borderId="5" xfId="0" applyFont="1" applyBorder="1" applyAlignment="1">
      <alignment horizontal="center" vertical="center"/>
    </xf>
    <xf numFmtId="0" fontId="5" fillId="0" borderId="13" xfId="0" applyFont="1" applyBorder="1" applyAlignment="1">
      <alignment vertical="center"/>
    </xf>
    <xf numFmtId="0" fontId="5" fillId="0" borderId="10" xfId="0" applyFont="1" applyBorder="1" applyAlignment="1">
      <alignment vertical="center"/>
    </xf>
    <xf numFmtId="0" fontId="5" fillId="2" borderId="5"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7" fillId="0" borderId="0" xfId="0" applyFont="1" applyAlignment="1">
      <alignment horizontal="right" vertical="center"/>
    </xf>
    <xf numFmtId="0" fontId="5" fillId="0" borderId="1" xfId="1" applyNumberFormat="1" applyFont="1" applyBorder="1" applyAlignment="1">
      <alignment horizontal="center" vertical="center"/>
    </xf>
    <xf numFmtId="0" fontId="5" fillId="0" borderId="0" xfId="1" applyNumberFormat="1" applyFont="1" applyAlignment="1">
      <alignment vertical="center"/>
    </xf>
    <xf numFmtId="0" fontId="4" fillId="0" borderId="0" xfId="0" applyFont="1" applyAlignment="1">
      <alignment vertical="center"/>
    </xf>
    <xf numFmtId="14" fontId="4" fillId="4" borderId="0" xfId="0" applyNumberFormat="1" applyFont="1" applyFill="1" applyAlignment="1">
      <alignment vertical="center"/>
    </xf>
    <xf numFmtId="0" fontId="4" fillId="4" borderId="0" xfId="0" applyFont="1" applyFill="1" applyAlignment="1">
      <alignment vertical="center"/>
    </xf>
    <xf numFmtId="0" fontId="8" fillId="0" borderId="1" xfId="1" applyNumberFormat="1" applyFont="1" applyBorder="1" applyAlignment="1">
      <alignment horizontal="center" vertical="center"/>
    </xf>
    <xf numFmtId="0" fontId="5" fillId="2" borderId="5"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0" borderId="10" xfId="0" applyFont="1" applyBorder="1" applyAlignment="1" applyProtection="1">
      <alignment vertical="center"/>
      <protection locked="0"/>
    </xf>
    <xf numFmtId="0" fontId="5" fillId="0" borderId="1" xfId="1" applyNumberFormat="1" applyFont="1" applyBorder="1" applyAlignment="1">
      <alignment horizontal="center" vertical="center"/>
    </xf>
    <xf numFmtId="38" fontId="5" fillId="0" borderId="1" xfId="1" applyFont="1" applyBorder="1" applyAlignment="1">
      <alignment vertical="center"/>
    </xf>
    <xf numFmtId="0" fontId="8" fillId="0" borderId="1" xfId="1" applyNumberFormat="1" applyFont="1" applyBorder="1" applyAlignment="1">
      <alignment horizontal="center" vertical="center"/>
    </xf>
    <xf numFmtId="38" fontId="8" fillId="0" borderId="1" xfId="1" applyFont="1" applyBorder="1" applyAlignment="1">
      <alignment vertical="center"/>
    </xf>
    <xf numFmtId="0" fontId="5" fillId="0" borderId="0" xfId="0" applyFont="1" applyAlignment="1">
      <alignment vertical="center" wrapText="1"/>
    </xf>
    <xf numFmtId="176" fontId="5" fillId="0" borderId="1" xfId="1" applyNumberFormat="1" applyFont="1" applyBorder="1" applyAlignment="1">
      <alignment horizontal="center" vertical="center"/>
    </xf>
    <xf numFmtId="0" fontId="5" fillId="2" borderId="1" xfId="1" applyNumberFormat="1" applyFont="1" applyFill="1" applyBorder="1" applyAlignment="1" applyProtection="1">
      <alignment horizontal="right" vertical="center"/>
      <protection locked="0"/>
    </xf>
    <xf numFmtId="38" fontId="5" fillId="2" borderId="1" xfId="1" applyFont="1" applyFill="1" applyBorder="1" applyAlignment="1" applyProtection="1">
      <alignment horizontal="right" vertical="center"/>
      <protection locked="0"/>
    </xf>
    <xf numFmtId="0" fontId="4" fillId="2" borderId="1" xfId="1" applyNumberFormat="1" applyFont="1" applyFill="1" applyBorder="1" applyAlignment="1" applyProtection="1">
      <alignment horizontal="center" vertical="center" wrapText="1"/>
      <protection locked="0"/>
    </xf>
    <xf numFmtId="0" fontId="4" fillId="2" borderId="1" xfId="1" applyNumberFormat="1" applyFont="1" applyFill="1" applyBorder="1" applyAlignment="1" applyProtection="1">
      <alignment horizontal="center" vertical="center"/>
      <protection locked="0"/>
    </xf>
    <xf numFmtId="0" fontId="5"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49" fontId="5" fillId="2" borderId="5"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7" xfId="0" applyNumberFormat="1" applyFont="1" applyFill="1" applyBorder="1" applyAlignment="1" applyProtection="1">
      <alignment horizontal="center" vertical="center"/>
      <protection locked="0"/>
    </xf>
    <xf numFmtId="49" fontId="5" fillId="2" borderId="10" xfId="0" applyNumberFormat="1" applyFont="1" applyFill="1" applyBorder="1" applyAlignment="1" applyProtection="1">
      <alignment horizontal="center" vertical="center"/>
      <protection locked="0"/>
    </xf>
    <xf numFmtId="49" fontId="5" fillId="2" borderId="11" xfId="0" applyNumberFormat="1" applyFont="1" applyFill="1" applyBorder="1" applyAlignment="1" applyProtection="1">
      <alignment horizontal="center" vertical="center"/>
      <protection locked="0"/>
    </xf>
    <xf numFmtId="49" fontId="5" fillId="2" borderId="12"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5" fillId="2" borderId="1"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49" fontId="5" fillId="2" borderId="1" xfId="0" applyNumberFormat="1" applyFont="1" applyFill="1" applyBorder="1" applyAlignment="1" applyProtection="1">
      <alignment horizontal="center" vertical="center"/>
      <protection locked="0"/>
    </xf>
    <xf numFmtId="58" fontId="5" fillId="2" borderId="11" xfId="0" applyNumberFormat="1" applyFont="1" applyFill="1" applyBorder="1" applyAlignment="1" applyProtection="1">
      <alignment horizontal="right" vertical="center"/>
      <protection locked="0"/>
    </xf>
    <xf numFmtId="0" fontId="4" fillId="0" borderId="11" xfId="0" applyFont="1" applyBorder="1" applyAlignment="1">
      <alignment vertical="center"/>
    </xf>
    <xf numFmtId="0" fontId="4" fillId="0" borderId="12" xfId="0" applyFont="1" applyBorder="1" applyAlignment="1">
      <alignment vertical="center"/>
    </xf>
    <xf numFmtId="0" fontId="5" fillId="0" borderId="1" xfId="0" applyFont="1" applyBorder="1" applyAlignment="1">
      <alignment horizontal="center" vertical="center" wrapText="1"/>
    </xf>
    <xf numFmtId="0" fontId="5" fillId="0" borderId="6" xfId="0" applyFont="1" applyBorder="1" applyAlignment="1">
      <alignment vertical="center"/>
    </xf>
    <xf numFmtId="0" fontId="5" fillId="0" borderId="7" xfId="0" applyFont="1" applyBorder="1" applyAlignment="1">
      <alignment vertical="center"/>
    </xf>
    <xf numFmtId="0" fontId="5" fillId="0" borderId="5" xfId="0" applyFont="1" applyBorder="1" applyAlignment="1">
      <alignment vertical="center"/>
    </xf>
    <xf numFmtId="0" fontId="5" fillId="2" borderId="6" xfId="0" applyFont="1" applyFill="1" applyBorder="1" applyAlignment="1" applyProtection="1">
      <alignment vertical="center"/>
      <protection locked="0"/>
    </xf>
    <xf numFmtId="0" fontId="5" fillId="2" borderId="7" xfId="0" applyFont="1" applyFill="1" applyBorder="1" applyAlignment="1" applyProtection="1">
      <alignment vertical="center"/>
      <protection locked="0"/>
    </xf>
    <xf numFmtId="0" fontId="5" fillId="0" borderId="11" xfId="0" applyFont="1" applyBorder="1" applyAlignment="1">
      <alignment vertical="center"/>
    </xf>
    <xf numFmtId="0" fontId="5" fillId="0" borderId="12" xfId="0" applyFont="1" applyBorder="1" applyAlignment="1">
      <alignment vertical="center"/>
    </xf>
    <xf numFmtId="0" fontId="5" fillId="0" borderId="10" xfId="0" applyFont="1" applyBorder="1" applyAlignment="1">
      <alignment vertical="center"/>
    </xf>
    <xf numFmtId="58" fontId="5" fillId="2" borderId="11" xfId="0" applyNumberFormat="1" applyFont="1" applyFill="1" applyBorder="1" applyAlignment="1" applyProtection="1">
      <alignment horizontal="center" vertical="center"/>
      <protection locked="0"/>
    </xf>
    <xf numFmtId="58" fontId="5" fillId="2" borderId="12" xfId="0" applyNumberFormat="1" applyFont="1" applyFill="1" applyBorder="1" applyAlignment="1" applyProtection="1">
      <alignment horizontal="center" vertical="center"/>
      <protection locked="0"/>
    </xf>
    <xf numFmtId="0" fontId="5" fillId="0" borderId="14" xfId="0" applyFont="1" applyBorder="1" applyAlignment="1">
      <alignment horizontal="center" vertical="center"/>
    </xf>
    <xf numFmtId="0" fontId="5" fillId="2" borderId="14" xfId="0" applyFont="1" applyFill="1" applyBorder="1" applyAlignment="1" applyProtection="1">
      <alignment horizontal="center" vertical="center"/>
      <protection locked="0"/>
    </xf>
    <xf numFmtId="58" fontId="5" fillId="2" borderId="2" xfId="0" applyNumberFormat="1" applyFont="1" applyFill="1" applyBorder="1" applyAlignment="1" applyProtection="1">
      <alignment horizontal="center" vertical="center"/>
      <protection locked="0"/>
    </xf>
    <xf numFmtId="58" fontId="5" fillId="2" borderId="3" xfId="0" applyNumberFormat="1" applyFont="1" applyFill="1" applyBorder="1" applyAlignment="1" applyProtection="1">
      <alignment horizontal="center" vertical="center"/>
      <protection locked="0"/>
    </xf>
    <xf numFmtId="58" fontId="5" fillId="2" borderId="4" xfId="0" applyNumberFormat="1" applyFont="1" applyFill="1" applyBorder="1" applyAlignment="1" applyProtection="1">
      <alignment horizontal="center" vertical="center"/>
      <protection locked="0"/>
    </xf>
    <xf numFmtId="0" fontId="5" fillId="0" borderId="16" xfId="0" applyFont="1" applyBorder="1" applyAlignment="1">
      <alignment horizontal="center" vertical="center"/>
    </xf>
    <xf numFmtId="0" fontId="5" fillId="2" borderId="16" xfId="0" applyFont="1" applyFill="1" applyBorder="1" applyAlignment="1" applyProtection="1">
      <alignment horizontal="center" vertical="center"/>
      <protection locked="0"/>
    </xf>
    <xf numFmtId="58" fontId="5" fillId="2" borderId="0" xfId="0" applyNumberFormat="1" applyFont="1" applyFill="1" applyAlignment="1" applyProtection="1">
      <alignment horizontal="right" vertical="center"/>
      <protection locked="0"/>
    </xf>
    <xf numFmtId="0" fontId="4" fillId="0" borderId="0" xfId="0" applyFont="1" applyAlignment="1">
      <alignment vertical="center"/>
    </xf>
    <xf numFmtId="0" fontId="4" fillId="0" borderId="9" xfId="0" applyFont="1" applyBorder="1" applyAlignment="1">
      <alignment vertical="center"/>
    </xf>
    <xf numFmtId="0" fontId="5" fillId="2" borderId="15" xfId="0" applyFont="1" applyFill="1" applyBorder="1" applyAlignment="1" applyProtection="1">
      <alignment horizontal="left" vertical="center" shrinkToFit="1"/>
      <protection locked="0"/>
    </xf>
    <xf numFmtId="49" fontId="5" fillId="2" borderId="12" xfId="0" applyNumberFormat="1" applyFont="1" applyFill="1" applyBorder="1" applyAlignment="1" applyProtection="1">
      <alignment vertical="center"/>
      <protection locked="0"/>
    </xf>
    <xf numFmtId="49" fontId="5" fillId="2" borderId="13" xfId="0" applyNumberFormat="1" applyFont="1" applyFill="1" applyBorder="1" applyAlignment="1" applyProtection="1">
      <alignment vertical="center"/>
      <protection locked="0"/>
    </xf>
    <xf numFmtId="0" fontId="5" fillId="0" borderId="1" xfId="0" applyFont="1" applyBorder="1" applyAlignment="1">
      <alignment horizontal="center" vertical="center" shrinkToFit="1"/>
    </xf>
    <xf numFmtId="58" fontId="4" fillId="2" borderId="2" xfId="0" applyNumberFormat="1" applyFont="1" applyFill="1" applyBorder="1" applyAlignment="1" applyProtection="1">
      <alignment horizontal="center" vertical="center" shrinkToFit="1"/>
      <protection locked="0"/>
    </xf>
    <xf numFmtId="58" fontId="4" fillId="2" borderId="3" xfId="0" applyNumberFormat="1" applyFont="1" applyFill="1" applyBorder="1" applyAlignment="1" applyProtection="1">
      <alignment horizontal="center" vertical="center" shrinkToFit="1"/>
      <protection locked="0"/>
    </xf>
    <xf numFmtId="58" fontId="4" fillId="2" borderId="4" xfId="0" applyNumberFormat="1" applyFont="1" applyFill="1" applyBorder="1" applyAlignment="1" applyProtection="1">
      <alignment horizontal="center" vertical="center" shrinkToFit="1"/>
      <protection locked="0"/>
    </xf>
    <xf numFmtId="0" fontId="5" fillId="2" borderId="1" xfId="0" applyFont="1" applyFill="1" applyBorder="1" applyAlignment="1" applyProtection="1">
      <alignment vertical="center" textRotation="255"/>
      <protection locked="0"/>
    </xf>
    <xf numFmtId="0" fontId="5" fillId="0" borderId="2" xfId="0" applyFont="1" applyBorder="1" applyAlignment="1">
      <alignment horizontal="center" vertical="center" shrinkToFit="1"/>
    </xf>
    <xf numFmtId="58" fontId="5" fillId="2" borderId="1" xfId="0" applyNumberFormat="1" applyFont="1" applyFill="1" applyBorder="1" applyAlignment="1" applyProtection="1">
      <alignment horizontal="center" vertical="center"/>
      <protection locked="0"/>
    </xf>
    <xf numFmtId="0" fontId="5" fillId="0" borderId="1" xfId="0" applyFont="1" applyBorder="1" applyAlignment="1">
      <alignment vertical="center" textRotation="255"/>
    </xf>
    <xf numFmtId="0" fontId="5" fillId="2" borderId="14" xfId="0" applyFont="1" applyFill="1" applyBorder="1" applyAlignment="1" applyProtection="1">
      <alignment vertical="center"/>
      <protection locked="0"/>
    </xf>
    <xf numFmtId="0" fontId="5" fillId="0" borderId="0" xfId="0" applyFont="1" applyAlignment="1">
      <alignment horizontal="center" vertical="center"/>
    </xf>
    <xf numFmtId="0" fontId="5" fillId="3" borderId="1" xfId="0" applyFont="1" applyFill="1" applyBorder="1" applyAlignment="1" applyProtection="1">
      <alignment horizontal="center" vertical="center"/>
      <protection locked="0"/>
    </xf>
    <xf numFmtId="0" fontId="5" fillId="2" borderId="1" xfId="1" applyNumberFormat="1" applyFont="1" applyFill="1" applyBorder="1" applyAlignment="1">
      <alignment horizontal="right" vertical="center"/>
    </xf>
    <xf numFmtId="38" fontId="5" fillId="2" borderId="1" xfId="1" applyFont="1" applyFill="1" applyBorder="1" applyAlignment="1">
      <alignment horizontal="right" vertical="center"/>
    </xf>
    <xf numFmtId="0" fontId="4" fillId="2" borderId="1" xfId="1" applyNumberFormat="1" applyFont="1" applyFill="1" applyBorder="1" applyAlignment="1">
      <alignment horizontal="center" vertical="center" wrapText="1"/>
    </xf>
    <xf numFmtId="0" fontId="4" fillId="2" borderId="1" xfId="1" applyNumberFormat="1" applyFont="1" applyFill="1" applyBorder="1" applyAlignment="1">
      <alignment horizontal="center" vertical="center"/>
    </xf>
    <xf numFmtId="49" fontId="5" fillId="2" borderId="5" xfId="0" applyNumberFormat="1" applyFont="1" applyFill="1" applyBorder="1" applyAlignment="1">
      <alignment horizontal="center" vertical="center"/>
    </xf>
    <xf numFmtId="49" fontId="5" fillId="2" borderId="6"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5" fillId="2" borderId="10"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49" fontId="5" fillId="2" borderId="12"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xf>
    <xf numFmtId="58" fontId="5" fillId="2" borderId="11" xfId="0" applyNumberFormat="1" applyFont="1" applyFill="1" applyBorder="1" applyAlignment="1">
      <alignment horizontal="right" vertical="center"/>
    </xf>
    <xf numFmtId="0" fontId="5" fillId="2" borderId="6" xfId="0" applyFont="1" applyFill="1" applyBorder="1" applyAlignment="1">
      <alignment vertical="center"/>
    </xf>
    <xf numFmtId="0" fontId="5" fillId="2" borderId="7" xfId="0" applyFont="1" applyFill="1" applyBorder="1" applyAlignment="1">
      <alignment vertical="center"/>
    </xf>
    <xf numFmtId="58" fontId="5" fillId="2" borderId="11" xfId="0" applyNumberFormat="1" applyFont="1" applyFill="1" applyBorder="1" applyAlignment="1">
      <alignment horizontal="center" vertical="center"/>
    </xf>
    <xf numFmtId="58" fontId="5" fillId="2" borderId="12" xfId="0" applyNumberFormat="1" applyFont="1" applyFill="1" applyBorder="1" applyAlignment="1">
      <alignment horizontal="center" vertical="center"/>
    </xf>
    <xf numFmtId="0" fontId="5" fillId="2" borderId="14" xfId="0" applyFont="1" applyFill="1" applyBorder="1" applyAlignment="1">
      <alignment horizontal="center" vertical="center"/>
    </xf>
    <xf numFmtId="58" fontId="5" fillId="2" borderId="2" xfId="0" applyNumberFormat="1" applyFont="1" applyFill="1" applyBorder="1" applyAlignment="1">
      <alignment horizontal="center" vertical="center"/>
    </xf>
    <xf numFmtId="58" fontId="5" fillId="2" borderId="3" xfId="0" applyNumberFormat="1" applyFont="1" applyFill="1" applyBorder="1" applyAlignment="1">
      <alignment horizontal="center" vertical="center"/>
    </xf>
    <xf numFmtId="58" fontId="5" fillId="2" borderId="4" xfId="0" applyNumberFormat="1" applyFont="1" applyFill="1" applyBorder="1" applyAlignment="1">
      <alignment horizontal="center" vertical="center"/>
    </xf>
    <xf numFmtId="0" fontId="5" fillId="2" borderId="16" xfId="0" applyFont="1" applyFill="1" applyBorder="1" applyAlignment="1">
      <alignment horizontal="center" vertical="center"/>
    </xf>
    <xf numFmtId="58" fontId="5" fillId="2" borderId="0" xfId="0" applyNumberFormat="1" applyFont="1" applyFill="1" applyAlignment="1">
      <alignment horizontal="right" vertical="center"/>
    </xf>
    <xf numFmtId="0" fontId="5" fillId="2" borderId="15" xfId="0" applyFont="1" applyFill="1" applyBorder="1" applyAlignment="1">
      <alignment horizontal="left" vertical="center" shrinkToFit="1"/>
    </xf>
    <xf numFmtId="49" fontId="5" fillId="2" borderId="12" xfId="0" applyNumberFormat="1" applyFont="1" applyFill="1" applyBorder="1" applyAlignment="1">
      <alignment vertical="center"/>
    </xf>
    <xf numFmtId="49" fontId="5" fillId="2" borderId="13" xfId="0" applyNumberFormat="1" applyFont="1" applyFill="1" applyBorder="1" applyAlignment="1">
      <alignment vertical="center"/>
    </xf>
    <xf numFmtId="58" fontId="4" fillId="2" borderId="2" xfId="0" applyNumberFormat="1" applyFont="1" applyFill="1" applyBorder="1" applyAlignment="1">
      <alignment horizontal="center" vertical="center" shrinkToFit="1"/>
    </xf>
    <xf numFmtId="58" fontId="4" fillId="2" borderId="3" xfId="0" applyNumberFormat="1" applyFont="1" applyFill="1" applyBorder="1" applyAlignment="1">
      <alignment horizontal="center" vertical="center" shrinkToFit="1"/>
    </xf>
    <xf numFmtId="58" fontId="4" fillId="2" borderId="4" xfId="0" applyNumberFormat="1" applyFont="1" applyFill="1" applyBorder="1" applyAlignment="1">
      <alignment horizontal="center" vertical="center" shrinkToFit="1"/>
    </xf>
    <xf numFmtId="0" fontId="5" fillId="2" borderId="1" xfId="0" applyFont="1" applyFill="1" applyBorder="1" applyAlignment="1">
      <alignment vertical="center" textRotation="255"/>
    </xf>
    <xf numFmtId="58" fontId="5" fillId="2" borderId="1" xfId="0" applyNumberFormat="1" applyFont="1" applyFill="1" applyBorder="1" applyAlignment="1">
      <alignment horizontal="center" vertical="center"/>
    </xf>
    <xf numFmtId="0" fontId="5" fillId="2" borderId="14" xfId="0" applyFont="1" applyFill="1" applyBorder="1" applyAlignment="1">
      <alignment vertical="center"/>
    </xf>
    <xf numFmtId="0" fontId="5" fillId="3" borderId="1" xfId="0" applyFont="1" applyFill="1" applyBorder="1" applyAlignment="1">
      <alignment horizontal="center" vertical="center"/>
    </xf>
  </cellXfs>
  <cellStyles count="2">
    <cellStyle name="桁区切り" xfId="1" builtinId="6"/>
    <cellStyle name="標準" xfId="0" builtinId="0"/>
  </cellStyles>
  <dxfs count="2">
    <dxf>
      <numFmt numFmtId="177" formatCode="&quot;✅　普通　□　当座&quot;"/>
    </dxf>
    <dxf>
      <numFmt numFmtId="177" formatCode="&quot;✅　普通　□　当座&quot;"/>
    </dxf>
  </dxfs>
  <tableStyles count="0" defaultTableStyle="TableStyleMedium2" defaultPivotStyle="PivotStyleLight16"/>
  <colors>
    <mruColors>
      <color rgb="FFFFFFCC"/>
      <color rgb="FFFF9966"/>
      <color rgb="FFFFCC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22</xdr:col>
      <xdr:colOff>151279</xdr:colOff>
      <xdr:row>28</xdr:row>
      <xdr:rowOff>0</xdr:rowOff>
    </xdr:from>
    <xdr:to>
      <xdr:col>37</xdr:col>
      <xdr:colOff>70682</xdr:colOff>
      <xdr:row>35</xdr:row>
      <xdr:rowOff>195098</xdr:rowOff>
    </xdr:to>
    <xdr:pic>
      <xdr:nvPicPr>
        <xdr:cNvPr id="3" name="図 2">
          <a:extLst>
            <a:ext uri="{FF2B5EF4-FFF2-40B4-BE49-F238E27FC236}">
              <a16:creationId xmlns:a16="http://schemas.microsoft.com/office/drawing/2014/main" id="{24BD0071-022D-4E91-AAFD-A100274F48F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6228229" y="7743825"/>
          <a:ext cx="4510453" cy="2319173"/>
        </a:xfrm>
        <a:prstGeom prst="rect">
          <a:avLst/>
        </a:prstGeom>
        <a:ln w="12700">
          <a:solidFill>
            <a:schemeClr val="tx1"/>
          </a:solidFill>
        </a:ln>
      </xdr:spPr>
    </xdr:pic>
    <xdr:clientData fPrintsWithSheet="0"/>
  </xdr:twoCellAnchor>
  <xdr:oneCellAnchor>
    <xdr:from>
      <xdr:col>22</xdr:col>
      <xdr:colOff>246531</xdr:colOff>
      <xdr:row>21</xdr:row>
      <xdr:rowOff>107861</xdr:rowOff>
    </xdr:from>
    <xdr:ext cx="4637553" cy="672867"/>
    <xdr:sp macro="" textlink="">
      <xdr:nvSpPr>
        <xdr:cNvPr id="4" name="吹き出し: 線 3">
          <a:extLst>
            <a:ext uri="{FF2B5EF4-FFF2-40B4-BE49-F238E27FC236}">
              <a16:creationId xmlns:a16="http://schemas.microsoft.com/office/drawing/2014/main" id="{8A49CF39-51FA-4CB5-9EDD-691968655BB0}"/>
            </a:ext>
          </a:extLst>
        </xdr:cNvPr>
        <xdr:cNvSpPr/>
      </xdr:nvSpPr>
      <xdr:spPr>
        <a:xfrm>
          <a:off x="6409766" y="6226273"/>
          <a:ext cx="4637553" cy="672867"/>
        </a:xfrm>
        <a:prstGeom prst="borderCallout1">
          <a:avLst>
            <a:gd name="adj1" fmla="val -391"/>
            <a:gd name="adj2" fmla="val -163"/>
            <a:gd name="adj3" fmla="val -48706"/>
            <a:gd name="adj4" fmla="val -3573"/>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総合支援システムで表示される「乳児等支援支給認定証」の</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認定番号：</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11</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桁の認定証番号</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認定の有効期間：上段の有効期間</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fPrintsWithSheet="0"/>
  </xdr:oneCellAnchor>
  <xdr:oneCellAnchor>
    <xdr:from>
      <xdr:col>23</xdr:col>
      <xdr:colOff>25774</xdr:colOff>
      <xdr:row>6</xdr:row>
      <xdr:rowOff>855545</xdr:rowOff>
    </xdr:from>
    <xdr:ext cx="4637553" cy="672867"/>
    <xdr:sp macro="" textlink="">
      <xdr:nvSpPr>
        <xdr:cNvPr id="6" name="吹き出し: 線 5">
          <a:extLst>
            <a:ext uri="{FF2B5EF4-FFF2-40B4-BE49-F238E27FC236}">
              <a16:creationId xmlns:a16="http://schemas.microsoft.com/office/drawing/2014/main" id="{DE5D676D-C9E5-4008-B27E-C06DE2F4A6DD}"/>
            </a:ext>
          </a:extLst>
        </xdr:cNvPr>
        <xdr:cNvSpPr/>
      </xdr:nvSpPr>
      <xdr:spPr>
        <a:xfrm>
          <a:off x="6378949" y="1969970"/>
          <a:ext cx="4637553" cy="672867"/>
        </a:xfrm>
        <a:prstGeom prst="borderCallout1">
          <a:avLst>
            <a:gd name="adj1" fmla="val 98107"/>
            <a:gd name="adj2" fmla="val 325"/>
            <a:gd name="adj3" fmla="val 164874"/>
            <a:gd name="adj4" fmla="val -5078"/>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請求日：本申請書の記入日を記載してください</a:t>
          </a: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請求期間：請求する利用期間を記載してください。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エクセル様式の場合、５　請求額から自動で計算されます</a:t>
          </a:r>
        </a:p>
      </xdr:txBody>
    </xdr:sp>
    <xdr:clientData fPrintsWithSheet="0"/>
  </xdr:oneCellAnchor>
  <xdr:twoCellAnchor>
    <xdr:from>
      <xdr:col>22</xdr:col>
      <xdr:colOff>207309</xdr:colOff>
      <xdr:row>7</xdr:row>
      <xdr:rowOff>50178</xdr:rowOff>
    </xdr:from>
    <xdr:to>
      <xdr:col>36</xdr:col>
      <xdr:colOff>257736</xdr:colOff>
      <xdr:row>21</xdr:row>
      <xdr:rowOff>9701</xdr:rowOff>
    </xdr:to>
    <xdr:grpSp>
      <xdr:nvGrpSpPr>
        <xdr:cNvPr id="7" name="グループ化 6">
          <a:extLst>
            <a:ext uri="{FF2B5EF4-FFF2-40B4-BE49-F238E27FC236}">
              <a16:creationId xmlns:a16="http://schemas.microsoft.com/office/drawing/2014/main" id="{14089744-B6AA-4C02-8004-AA9F9F32082F}"/>
            </a:ext>
          </a:extLst>
        </xdr:cNvPr>
        <xdr:cNvGrpSpPr/>
      </xdr:nvGrpSpPr>
      <xdr:grpSpPr>
        <a:xfrm>
          <a:off x="6284259" y="2831478"/>
          <a:ext cx="4365252" cy="3312323"/>
          <a:chOff x="6314514" y="2683560"/>
          <a:chExt cx="4639816" cy="3298876"/>
        </a:xfrm>
      </xdr:grpSpPr>
      <xdr:pic>
        <xdr:nvPicPr>
          <xdr:cNvPr id="8" name="図 7" descr="グラフィカル ユーザー インターフェイス, テーブル&#10;&#10;AI 生成コンテンツは誤りを含む可能性があります。">
            <a:extLst>
              <a:ext uri="{FF2B5EF4-FFF2-40B4-BE49-F238E27FC236}">
                <a16:creationId xmlns:a16="http://schemas.microsoft.com/office/drawing/2014/main" id="{DAE0955A-C037-D0B3-D00C-BE3F01664E4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6314514" y="2683560"/>
            <a:ext cx="4639816" cy="3298876"/>
          </a:xfrm>
          <a:prstGeom prst="rect">
            <a:avLst/>
          </a:prstGeom>
          <a:ln w="12700">
            <a:solidFill>
              <a:schemeClr val="tx1"/>
            </a:solidFill>
          </a:ln>
        </xdr:spPr>
      </xdr:pic>
      <xdr:sp macro="" textlink="">
        <xdr:nvSpPr>
          <xdr:cNvPr id="9" name="正方形/長方形 8">
            <a:extLst>
              <a:ext uri="{FF2B5EF4-FFF2-40B4-BE49-F238E27FC236}">
                <a16:creationId xmlns:a16="http://schemas.microsoft.com/office/drawing/2014/main" id="{D060FFCA-4B7A-F9F9-1A1B-82B5DE5407C1}"/>
              </a:ext>
            </a:extLst>
          </xdr:cNvPr>
          <xdr:cNvSpPr/>
        </xdr:nvSpPr>
        <xdr:spPr>
          <a:xfrm>
            <a:off x="7498977" y="3291729"/>
            <a:ext cx="888627" cy="20842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A552F9A2-FDCC-932B-EB0F-48DB9B3AE361}"/>
              </a:ext>
            </a:extLst>
          </xdr:cNvPr>
          <xdr:cNvSpPr/>
        </xdr:nvSpPr>
        <xdr:spPr>
          <a:xfrm>
            <a:off x="6401360" y="4668371"/>
            <a:ext cx="3453653" cy="30367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fPrintsWithSheet="0"/>
  </xdr:twoCellAnchor>
  <xdr:twoCellAnchor>
    <xdr:from>
      <xdr:col>8</xdr:col>
      <xdr:colOff>13736</xdr:colOff>
      <xdr:row>14</xdr:row>
      <xdr:rowOff>246841</xdr:rowOff>
    </xdr:from>
    <xdr:to>
      <xdr:col>8</xdr:col>
      <xdr:colOff>238125</xdr:colOff>
      <xdr:row>15</xdr:row>
      <xdr:rowOff>227479</xdr:rowOff>
    </xdr:to>
    <xdr:sp macro="" textlink="">
      <xdr:nvSpPr>
        <xdr:cNvPr id="12" name="楕円 11">
          <a:extLst>
            <a:ext uri="{FF2B5EF4-FFF2-40B4-BE49-F238E27FC236}">
              <a16:creationId xmlns:a16="http://schemas.microsoft.com/office/drawing/2014/main" id="{5EA42557-87E3-421F-B996-204916ECAF3B}"/>
            </a:ext>
          </a:extLst>
        </xdr:cNvPr>
        <xdr:cNvSpPr/>
      </xdr:nvSpPr>
      <xdr:spPr>
        <a:xfrm>
          <a:off x="2223536" y="4771216"/>
          <a:ext cx="224389" cy="228288"/>
        </a:xfrm>
        <a:prstGeom prst="ellipse">
          <a:avLst/>
        </a:prstGeom>
        <a:noFill/>
        <a:ln w="1270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200">
              <a:solidFill>
                <a:sysClr val="windowText" lastClr="000000"/>
              </a:solidFill>
            </a:rPr>
            <a:t>印</a:t>
          </a:r>
        </a:p>
      </xdr:txBody>
    </xdr:sp>
    <xdr:clientData/>
  </xdr:twoCellAnchor>
  <xdr:twoCellAnchor>
    <xdr:from>
      <xdr:col>9</xdr:col>
      <xdr:colOff>246529</xdr:colOff>
      <xdr:row>0</xdr:row>
      <xdr:rowOff>44824</xdr:rowOff>
    </xdr:from>
    <xdr:to>
      <xdr:col>12</xdr:col>
      <xdr:colOff>67235</xdr:colOff>
      <xdr:row>3</xdr:row>
      <xdr:rowOff>89647</xdr:rowOff>
    </xdr:to>
    <xdr:sp macro="" textlink="">
      <xdr:nvSpPr>
        <xdr:cNvPr id="13" name="楕円 12">
          <a:extLst>
            <a:ext uri="{FF2B5EF4-FFF2-40B4-BE49-F238E27FC236}">
              <a16:creationId xmlns:a16="http://schemas.microsoft.com/office/drawing/2014/main" id="{3FB40A4C-278E-47D7-8CAF-D312978483B2}"/>
            </a:ext>
          </a:extLst>
        </xdr:cNvPr>
        <xdr:cNvSpPr/>
      </xdr:nvSpPr>
      <xdr:spPr>
        <a:xfrm>
          <a:off x="2732554" y="44824"/>
          <a:ext cx="649381" cy="663948"/>
        </a:xfrm>
        <a:prstGeom prst="ellipse">
          <a:avLst/>
        </a:prstGeom>
        <a:noFill/>
        <a:ln w="1270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2000">
              <a:solidFill>
                <a:sysClr val="windowText" lastClr="000000"/>
              </a:solidFill>
            </a:rPr>
            <a:t>印</a:t>
          </a:r>
        </a:p>
      </xdr:txBody>
    </xdr:sp>
    <xdr:clientData/>
  </xdr:twoCellAnchor>
  <xdr:oneCellAnchor>
    <xdr:from>
      <xdr:col>22</xdr:col>
      <xdr:colOff>134472</xdr:colOff>
      <xdr:row>36</xdr:row>
      <xdr:rowOff>6116</xdr:rowOff>
    </xdr:from>
    <xdr:ext cx="4637553" cy="1498286"/>
    <xdr:sp macro="" textlink="">
      <xdr:nvSpPr>
        <xdr:cNvPr id="16" name="吹き出し: 線 15">
          <a:extLst>
            <a:ext uri="{FF2B5EF4-FFF2-40B4-BE49-F238E27FC236}">
              <a16:creationId xmlns:a16="http://schemas.microsoft.com/office/drawing/2014/main" id="{CE3AA82E-EE1F-475E-B3D6-D9B283CEEA3F}"/>
            </a:ext>
          </a:extLst>
        </xdr:cNvPr>
        <xdr:cNvSpPr/>
      </xdr:nvSpPr>
      <xdr:spPr>
        <a:xfrm>
          <a:off x="6297707" y="10091410"/>
          <a:ext cx="4637553" cy="1498286"/>
        </a:xfrm>
        <a:prstGeom prst="borderCallout1">
          <a:avLst>
            <a:gd name="adj1" fmla="val -391"/>
            <a:gd name="adj2" fmla="val -163"/>
            <a:gd name="adj3" fmla="val -15149"/>
            <a:gd name="adj4" fmla="val -3114"/>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利用施設名：対象期間に複数施設を利用している場合、施設名の横に「○月」と記載してください。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利用時間、利用施設に払った利用料</a:t>
          </a:r>
          <a:r>
            <a:rPr kumimoji="1" lang="ja-JP" altLang="ja-JP" sz="1050">
              <a:solidFill>
                <a:sysClr val="windowText" lastClr="000000"/>
              </a:solidFill>
              <a:effectLst/>
              <a:latin typeface="+mn-lt"/>
              <a:ea typeface="+mn-ea"/>
              <a:cs typeface="+mn-cs"/>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補助の上限額</a:t>
          </a:r>
          <a:r>
            <a:rPr kumimoji="1" lang="ja-JP" altLang="ja-JP" sz="1050">
              <a:solidFill>
                <a:sysClr val="windowText" lastClr="000000"/>
              </a:solidFill>
              <a:effectLst/>
              <a:latin typeface="+mn-lt"/>
              <a:ea typeface="+mn-ea"/>
              <a:cs typeface="+mn-cs"/>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請求額を記載</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エクセル様式の場合、黄色いセルに利用時間、利用料を入力すると自動計算されます。</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利用料に、給食費、おやつ代その他実費負担額は含めないでください。</a:t>
          </a:r>
        </a:p>
      </xdr:txBody>
    </xdr:sp>
    <xdr:clientData fPrintsWithSheet="0"/>
  </xdr:oneCellAnchor>
  <xdr:twoCellAnchor>
    <xdr:from>
      <xdr:col>0</xdr:col>
      <xdr:colOff>0</xdr:colOff>
      <xdr:row>19</xdr:row>
      <xdr:rowOff>0</xdr:rowOff>
    </xdr:from>
    <xdr:to>
      <xdr:col>21</xdr:col>
      <xdr:colOff>280146</xdr:colOff>
      <xdr:row>20</xdr:row>
      <xdr:rowOff>0</xdr:rowOff>
    </xdr:to>
    <xdr:sp macro="" textlink="">
      <xdr:nvSpPr>
        <xdr:cNvPr id="17" name="正方形/長方形 16">
          <a:extLst>
            <a:ext uri="{FF2B5EF4-FFF2-40B4-BE49-F238E27FC236}">
              <a16:creationId xmlns:a16="http://schemas.microsoft.com/office/drawing/2014/main" id="{6EA01460-0359-4186-A09A-40BF08ADB7E0}"/>
            </a:ext>
          </a:extLst>
        </xdr:cNvPr>
        <xdr:cNvSpPr/>
      </xdr:nvSpPr>
      <xdr:spPr>
        <a:xfrm>
          <a:off x="0" y="5638800"/>
          <a:ext cx="6080871" cy="247650"/>
        </a:xfrm>
        <a:prstGeom prst="rect">
          <a:avLst/>
        </a:prstGeom>
        <a:noFill/>
        <a:ln w="28575">
          <a:solidFill>
            <a:srgbClr val="FF9966"/>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0</xdr:colOff>
      <xdr:row>34</xdr:row>
      <xdr:rowOff>0</xdr:rowOff>
    </xdr:from>
    <xdr:to>
      <xdr:col>22</xdr:col>
      <xdr:colOff>3921</xdr:colOff>
      <xdr:row>35</xdr:row>
      <xdr:rowOff>1465</xdr:rowOff>
    </xdr:to>
    <xdr:sp macro="" textlink="">
      <xdr:nvSpPr>
        <xdr:cNvPr id="18" name="正方形/長方形 17">
          <a:extLst>
            <a:ext uri="{FF2B5EF4-FFF2-40B4-BE49-F238E27FC236}">
              <a16:creationId xmlns:a16="http://schemas.microsoft.com/office/drawing/2014/main" id="{BF4E181D-881F-4474-B4DF-FA7EE81A779E}"/>
            </a:ext>
          </a:extLst>
        </xdr:cNvPr>
        <xdr:cNvSpPr/>
      </xdr:nvSpPr>
      <xdr:spPr>
        <a:xfrm>
          <a:off x="0" y="9532327"/>
          <a:ext cx="6129229" cy="382465"/>
        </a:xfrm>
        <a:prstGeom prst="rect">
          <a:avLst/>
        </a:prstGeom>
        <a:noFill/>
        <a:ln w="28575">
          <a:solidFill>
            <a:srgbClr val="FF9966"/>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9</xdr:col>
      <xdr:colOff>0</xdr:colOff>
      <xdr:row>9</xdr:row>
      <xdr:rowOff>0</xdr:rowOff>
    </xdr:from>
    <xdr:to>
      <xdr:col>21</xdr:col>
      <xdr:colOff>280146</xdr:colOff>
      <xdr:row>11</xdr:row>
      <xdr:rowOff>0</xdr:rowOff>
    </xdr:to>
    <xdr:sp macro="" textlink="">
      <xdr:nvSpPr>
        <xdr:cNvPr id="20" name="正方形/長方形 19">
          <a:extLst>
            <a:ext uri="{FF2B5EF4-FFF2-40B4-BE49-F238E27FC236}">
              <a16:creationId xmlns:a16="http://schemas.microsoft.com/office/drawing/2014/main" id="{DB9D8515-1C48-409C-A5B3-0838F7DF88D3}"/>
            </a:ext>
          </a:extLst>
        </xdr:cNvPr>
        <xdr:cNvSpPr/>
      </xdr:nvSpPr>
      <xdr:spPr>
        <a:xfrm>
          <a:off x="2486025" y="3152775"/>
          <a:ext cx="3594846" cy="752475"/>
        </a:xfrm>
        <a:prstGeom prst="rect">
          <a:avLst/>
        </a:prstGeom>
        <a:noFill/>
        <a:ln w="28575">
          <a:solidFill>
            <a:srgbClr val="FF9966"/>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13607</xdr:rowOff>
    </xdr:from>
    <xdr:to>
      <xdr:col>37</xdr:col>
      <xdr:colOff>190500</xdr:colOff>
      <xdr:row>33</xdr:row>
      <xdr:rowOff>13607</xdr:rowOff>
    </xdr:to>
    <xdr:cxnSp macro="">
      <xdr:nvCxnSpPr>
        <xdr:cNvPr id="2" name="直線コネクタ 1">
          <a:extLst>
            <a:ext uri="{FF2B5EF4-FFF2-40B4-BE49-F238E27FC236}">
              <a16:creationId xmlns:a16="http://schemas.microsoft.com/office/drawing/2014/main" id="{C9BB4A51-F5AD-47D8-8872-67A75E1DC969}"/>
            </a:ext>
          </a:extLst>
        </xdr:cNvPr>
        <xdr:cNvCxnSpPr/>
      </xdr:nvCxnSpPr>
      <xdr:spPr>
        <a:xfrm>
          <a:off x="0" y="9252857"/>
          <a:ext cx="10858500" cy="0"/>
        </a:xfrm>
        <a:prstGeom prst="line">
          <a:avLst/>
        </a:prstGeom>
        <a:ln w="190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151279</xdr:colOff>
      <xdr:row>28</xdr:row>
      <xdr:rowOff>0</xdr:rowOff>
    </xdr:from>
    <xdr:to>
      <xdr:col>37</xdr:col>
      <xdr:colOff>70682</xdr:colOff>
      <xdr:row>35</xdr:row>
      <xdr:rowOff>195098</xdr:rowOff>
    </xdr:to>
    <xdr:pic>
      <xdr:nvPicPr>
        <xdr:cNvPr id="3" name="図 2">
          <a:extLst>
            <a:ext uri="{FF2B5EF4-FFF2-40B4-BE49-F238E27FC236}">
              <a16:creationId xmlns:a16="http://schemas.microsoft.com/office/drawing/2014/main" id="{D824E9C3-932A-4C67-A2D0-8EF2A95AC327}"/>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6228229" y="7743825"/>
          <a:ext cx="4510453" cy="2319173"/>
        </a:xfrm>
        <a:prstGeom prst="rect">
          <a:avLst/>
        </a:prstGeom>
        <a:ln w="12700">
          <a:solidFill>
            <a:schemeClr val="tx1"/>
          </a:solidFill>
        </a:ln>
      </xdr:spPr>
    </xdr:pic>
    <xdr:clientData/>
  </xdr:twoCellAnchor>
  <xdr:oneCellAnchor>
    <xdr:from>
      <xdr:col>22</xdr:col>
      <xdr:colOff>134472</xdr:colOff>
      <xdr:row>21</xdr:row>
      <xdr:rowOff>175097</xdr:rowOff>
    </xdr:from>
    <xdr:ext cx="4637553" cy="672867"/>
    <xdr:sp macro="" textlink="">
      <xdr:nvSpPr>
        <xdr:cNvPr id="4" name="吹き出し: 線 3">
          <a:extLst>
            <a:ext uri="{FF2B5EF4-FFF2-40B4-BE49-F238E27FC236}">
              <a16:creationId xmlns:a16="http://schemas.microsoft.com/office/drawing/2014/main" id="{0670BEBA-5058-49B0-8BF8-D6F981F68893}"/>
            </a:ext>
          </a:extLst>
        </xdr:cNvPr>
        <xdr:cNvSpPr/>
      </xdr:nvSpPr>
      <xdr:spPr>
        <a:xfrm>
          <a:off x="6211422" y="6309197"/>
          <a:ext cx="4637553" cy="672867"/>
        </a:xfrm>
        <a:prstGeom prst="borderCallout1">
          <a:avLst>
            <a:gd name="adj1" fmla="val -391"/>
            <a:gd name="adj2" fmla="val -163"/>
            <a:gd name="adj3" fmla="val -48706"/>
            <a:gd name="adj4" fmla="val -8647"/>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総合支援システムで表示される「乳児等支援支給認定証」の</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認定番号：</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11</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桁の認定証番号</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認定の有効期間：上段の有効期間</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oneCellAnchor>
  <xdr:oneCellAnchor>
    <xdr:from>
      <xdr:col>13</xdr:col>
      <xdr:colOff>151490</xdr:colOff>
      <xdr:row>0</xdr:row>
      <xdr:rowOff>0</xdr:rowOff>
    </xdr:from>
    <xdr:ext cx="2610760" cy="744449"/>
    <xdr:sp macro="" textlink="">
      <xdr:nvSpPr>
        <xdr:cNvPr id="5" name="四角形: 角を丸くする 4">
          <a:extLst>
            <a:ext uri="{FF2B5EF4-FFF2-40B4-BE49-F238E27FC236}">
              <a16:creationId xmlns:a16="http://schemas.microsoft.com/office/drawing/2014/main" id="{FC5B809B-3D72-471A-863F-AE2FA47A5325}"/>
            </a:ext>
          </a:extLst>
        </xdr:cNvPr>
        <xdr:cNvSpPr/>
      </xdr:nvSpPr>
      <xdr:spPr>
        <a:xfrm>
          <a:off x="3742415" y="0"/>
          <a:ext cx="2610760" cy="744449"/>
        </a:xfrm>
        <a:prstGeom prst="roundRect">
          <a:avLst/>
        </a:prstGeom>
        <a:solidFill>
          <a:srgbClr val="FFCC99"/>
        </a:solidFill>
        <a:ln w="19050">
          <a:solidFill>
            <a:srgbClr val="FF99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ctr"/>
          <a:r>
            <a:rPr kumimoji="1" lang="ja-JP" altLang="en-US" sz="3600">
              <a:solidFill>
                <a:sysClr val="windowText" lastClr="000000"/>
              </a:solidFill>
              <a:latin typeface="BIZ UDゴシック" panose="020B0400000000000000" pitchFamily="49" charset="-128"/>
              <a:ea typeface="BIZ UDゴシック" panose="020B0400000000000000" pitchFamily="49" charset="-128"/>
            </a:rPr>
            <a:t>記入例</a:t>
          </a:r>
        </a:p>
      </xdr:txBody>
    </xdr:sp>
    <xdr:clientData/>
  </xdr:oneCellAnchor>
  <xdr:oneCellAnchor>
    <xdr:from>
      <xdr:col>21</xdr:col>
      <xdr:colOff>235324</xdr:colOff>
      <xdr:row>6</xdr:row>
      <xdr:rowOff>855545</xdr:rowOff>
    </xdr:from>
    <xdr:ext cx="4637553" cy="672867"/>
    <xdr:sp macro="" textlink="">
      <xdr:nvSpPr>
        <xdr:cNvPr id="6" name="吹き出し: 線 5">
          <a:extLst>
            <a:ext uri="{FF2B5EF4-FFF2-40B4-BE49-F238E27FC236}">
              <a16:creationId xmlns:a16="http://schemas.microsoft.com/office/drawing/2014/main" id="{B549ECCD-1257-412E-8EA6-47AFB5B75DF8}"/>
            </a:ext>
          </a:extLst>
        </xdr:cNvPr>
        <xdr:cNvSpPr/>
      </xdr:nvSpPr>
      <xdr:spPr>
        <a:xfrm>
          <a:off x="6036049" y="1969970"/>
          <a:ext cx="4637553" cy="672867"/>
        </a:xfrm>
        <a:prstGeom prst="borderCallout1">
          <a:avLst>
            <a:gd name="adj1" fmla="val 98107"/>
            <a:gd name="adj2" fmla="val 325"/>
            <a:gd name="adj3" fmla="val 163458"/>
            <a:gd name="adj4" fmla="val -19661"/>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請求日：本申請書の記入日を記載してください</a:t>
          </a: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請求期間：請求する利用期間を記載してください。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エクセル様式の場合、５　請求額から自動で計算されます</a:t>
          </a:r>
        </a:p>
      </xdr:txBody>
    </xdr:sp>
    <xdr:clientData/>
  </xdr:oneCellAnchor>
  <xdr:twoCellAnchor>
    <xdr:from>
      <xdr:col>22</xdr:col>
      <xdr:colOff>207309</xdr:colOff>
      <xdr:row>7</xdr:row>
      <xdr:rowOff>50178</xdr:rowOff>
    </xdr:from>
    <xdr:to>
      <xdr:col>36</xdr:col>
      <xdr:colOff>257736</xdr:colOff>
      <xdr:row>21</xdr:row>
      <xdr:rowOff>9701</xdr:rowOff>
    </xdr:to>
    <xdr:grpSp>
      <xdr:nvGrpSpPr>
        <xdr:cNvPr id="7" name="グループ化 6">
          <a:extLst>
            <a:ext uri="{FF2B5EF4-FFF2-40B4-BE49-F238E27FC236}">
              <a16:creationId xmlns:a16="http://schemas.microsoft.com/office/drawing/2014/main" id="{9DB4B146-974C-4BCA-9010-F6F473E7E289}"/>
            </a:ext>
          </a:extLst>
        </xdr:cNvPr>
        <xdr:cNvGrpSpPr/>
      </xdr:nvGrpSpPr>
      <xdr:grpSpPr>
        <a:xfrm>
          <a:off x="6370544" y="2829237"/>
          <a:ext cx="4420721" cy="3298876"/>
          <a:chOff x="6314514" y="2683560"/>
          <a:chExt cx="4639816" cy="3298876"/>
        </a:xfrm>
      </xdr:grpSpPr>
      <xdr:pic>
        <xdr:nvPicPr>
          <xdr:cNvPr id="8" name="図 7" descr="グラフィカル ユーザー インターフェイス, テーブル&#10;&#10;AI 生成コンテンツは誤りを含む可能性があります。">
            <a:extLst>
              <a:ext uri="{FF2B5EF4-FFF2-40B4-BE49-F238E27FC236}">
                <a16:creationId xmlns:a16="http://schemas.microsoft.com/office/drawing/2014/main" id="{B80C6AEE-FCA5-3308-747D-C87554BE652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6314514" y="2683560"/>
            <a:ext cx="4639816" cy="3298876"/>
          </a:xfrm>
          <a:prstGeom prst="rect">
            <a:avLst/>
          </a:prstGeom>
          <a:ln w="12700">
            <a:solidFill>
              <a:schemeClr val="tx1"/>
            </a:solidFill>
          </a:ln>
        </xdr:spPr>
      </xdr:pic>
      <xdr:sp macro="" textlink="">
        <xdr:nvSpPr>
          <xdr:cNvPr id="9" name="正方形/長方形 8">
            <a:extLst>
              <a:ext uri="{FF2B5EF4-FFF2-40B4-BE49-F238E27FC236}">
                <a16:creationId xmlns:a16="http://schemas.microsoft.com/office/drawing/2014/main" id="{91B72F9F-016D-CC3A-F3E0-E362BCC8B956}"/>
              </a:ext>
            </a:extLst>
          </xdr:cNvPr>
          <xdr:cNvSpPr/>
        </xdr:nvSpPr>
        <xdr:spPr>
          <a:xfrm>
            <a:off x="7498977" y="3291729"/>
            <a:ext cx="888627" cy="20842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E5F34BF9-FCD1-02C8-AA68-80864767A9FC}"/>
              </a:ext>
            </a:extLst>
          </xdr:cNvPr>
          <xdr:cNvSpPr/>
        </xdr:nvSpPr>
        <xdr:spPr>
          <a:xfrm>
            <a:off x="6401360" y="4668371"/>
            <a:ext cx="3453653" cy="30367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22</xdr:col>
      <xdr:colOff>134472</xdr:colOff>
      <xdr:row>43</xdr:row>
      <xdr:rowOff>36998</xdr:rowOff>
    </xdr:from>
    <xdr:ext cx="4637553" cy="472813"/>
    <xdr:sp macro="" textlink="">
      <xdr:nvSpPr>
        <xdr:cNvPr id="11" name="吹き出し: 線 10">
          <a:extLst>
            <a:ext uri="{FF2B5EF4-FFF2-40B4-BE49-F238E27FC236}">
              <a16:creationId xmlns:a16="http://schemas.microsoft.com/office/drawing/2014/main" id="{234D146C-BB18-48C0-9BF7-5DCBEE999A71}"/>
            </a:ext>
          </a:extLst>
        </xdr:cNvPr>
        <xdr:cNvSpPr/>
      </xdr:nvSpPr>
      <xdr:spPr>
        <a:xfrm>
          <a:off x="6211422" y="11828948"/>
          <a:ext cx="4637553" cy="472813"/>
        </a:xfrm>
        <a:prstGeom prst="borderCallout1">
          <a:avLst>
            <a:gd name="adj1" fmla="val -391"/>
            <a:gd name="adj2" fmla="val -163"/>
            <a:gd name="adj3" fmla="val 126290"/>
            <a:gd name="adj4" fmla="val -109432"/>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利用施設名：対象期間に複数施設を利用している場合、施設名の横に「○月」と記載してください。</a:t>
          </a:r>
        </a:p>
      </xdr:txBody>
    </xdr:sp>
    <xdr:clientData/>
  </xdr:oneCellAnchor>
  <xdr:twoCellAnchor>
    <xdr:from>
      <xdr:col>7</xdr:col>
      <xdr:colOff>168089</xdr:colOff>
      <xdr:row>14</xdr:row>
      <xdr:rowOff>190500</xdr:rowOff>
    </xdr:from>
    <xdr:to>
      <xdr:col>8</xdr:col>
      <xdr:colOff>246529</xdr:colOff>
      <xdr:row>16</xdr:row>
      <xdr:rowOff>56029</xdr:rowOff>
    </xdr:to>
    <xdr:sp macro="" textlink="">
      <xdr:nvSpPr>
        <xdr:cNvPr id="12" name="楕円 11">
          <a:extLst>
            <a:ext uri="{FF2B5EF4-FFF2-40B4-BE49-F238E27FC236}">
              <a16:creationId xmlns:a16="http://schemas.microsoft.com/office/drawing/2014/main" id="{DD536A06-2654-43E8-98C6-CFAC63DC41D1}"/>
            </a:ext>
          </a:extLst>
        </xdr:cNvPr>
        <xdr:cNvSpPr/>
      </xdr:nvSpPr>
      <xdr:spPr>
        <a:xfrm>
          <a:off x="2101664" y="4714875"/>
          <a:ext cx="354665" cy="360829"/>
        </a:xfrm>
        <a:prstGeom prst="ellipse">
          <a:avLst/>
        </a:prstGeom>
        <a:noFill/>
        <a:ln w="1270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a:solidFill>
                <a:sysClr val="windowText" lastClr="000000"/>
              </a:solidFill>
            </a:rPr>
            <a:t>印</a:t>
          </a:r>
        </a:p>
      </xdr:txBody>
    </xdr:sp>
    <xdr:clientData/>
  </xdr:twoCellAnchor>
  <xdr:twoCellAnchor>
    <xdr:from>
      <xdr:col>9</xdr:col>
      <xdr:colOff>246529</xdr:colOff>
      <xdr:row>0</xdr:row>
      <xdr:rowOff>44824</xdr:rowOff>
    </xdr:from>
    <xdr:to>
      <xdr:col>12</xdr:col>
      <xdr:colOff>67235</xdr:colOff>
      <xdr:row>3</xdr:row>
      <xdr:rowOff>89647</xdr:rowOff>
    </xdr:to>
    <xdr:sp macro="" textlink="">
      <xdr:nvSpPr>
        <xdr:cNvPr id="13" name="楕円 12">
          <a:extLst>
            <a:ext uri="{FF2B5EF4-FFF2-40B4-BE49-F238E27FC236}">
              <a16:creationId xmlns:a16="http://schemas.microsoft.com/office/drawing/2014/main" id="{469AB460-4D65-4809-AF94-74DB59BFB3F2}"/>
            </a:ext>
          </a:extLst>
        </xdr:cNvPr>
        <xdr:cNvSpPr/>
      </xdr:nvSpPr>
      <xdr:spPr>
        <a:xfrm>
          <a:off x="2732554" y="44824"/>
          <a:ext cx="649381" cy="663948"/>
        </a:xfrm>
        <a:prstGeom prst="ellipse">
          <a:avLst/>
        </a:prstGeom>
        <a:noFill/>
        <a:ln w="1270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2000">
              <a:solidFill>
                <a:sysClr val="windowText" lastClr="000000"/>
              </a:solidFill>
            </a:rPr>
            <a:t>印</a:t>
          </a:r>
        </a:p>
      </xdr:txBody>
    </xdr:sp>
    <xdr:clientData/>
  </xdr:twoCellAnchor>
  <xdr:oneCellAnchor>
    <xdr:from>
      <xdr:col>21</xdr:col>
      <xdr:colOff>11207</xdr:colOff>
      <xdr:row>6</xdr:row>
      <xdr:rowOff>3074</xdr:rowOff>
    </xdr:from>
    <xdr:ext cx="4637553" cy="472813"/>
    <xdr:sp macro="" textlink="">
      <xdr:nvSpPr>
        <xdr:cNvPr id="14" name="吹き出し: 線 13">
          <a:extLst>
            <a:ext uri="{FF2B5EF4-FFF2-40B4-BE49-F238E27FC236}">
              <a16:creationId xmlns:a16="http://schemas.microsoft.com/office/drawing/2014/main" id="{FEAEC709-CF11-439E-8C08-38D23CF26D3A}"/>
            </a:ext>
          </a:extLst>
        </xdr:cNvPr>
        <xdr:cNvSpPr/>
      </xdr:nvSpPr>
      <xdr:spPr>
        <a:xfrm>
          <a:off x="5811932" y="1117499"/>
          <a:ext cx="4637553" cy="472813"/>
        </a:xfrm>
        <a:prstGeom prst="borderCallout1">
          <a:avLst>
            <a:gd name="adj1" fmla="val 50297"/>
            <a:gd name="adj2" fmla="val 84"/>
            <a:gd name="adj3" fmla="val -97917"/>
            <a:gd name="adj4" fmla="val -53489"/>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必要事項の入力・印刷後、押印してください。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（スタンプ印不可、朱肉を使用する）</a:t>
          </a:r>
        </a:p>
      </xdr:txBody>
    </xdr:sp>
    <xdr:clientData/>
  </xdr:oneCellAnchor>
  <xdr:twoCellAnchor>
    <xdr:from>
      <xdr:col>8</xdr:col>
      <xdr:colOff>194015</xdr:colOff>
      <xdr:row>6</xdr:row>
      <xdr:rowOff>239481</xdr:rowOff>
    </xdr:from>
    <xdr:to>
      <xdr:col>21</xdr:col>
      <xdr:colOff>11207</xdr:colOff>
      <xdr:row>14</xdr:row>
      <xdr:rowOff>243014</xdr:rowOff>
    </xdr:to>
    <xdr:cxnSp macro="">
      <xdr:nvCxnSpPr>
        <xdr:cNvPr id="15" name="直線矢印コネクタ 14">
          <a:extLst>
            <a:ext uri="{FF2B5EF4-FFF2-40B4-BE49-F238E27FC236}">
              <a16:creationId xmlns:a16="http://schemas.microsoft.com/office/drawing/2014/main" id="{AA5290A2-71F2-4D84-B9F7-E6F1A7DFF34B}"/>
            </a:ext>
          </a:extLst>
        </xdr:cNvPr>
        <xdr:cNvCxnSpPr>
          <a:stCxn id="14" idx="2"/>
          <a:endCxn id="12" idx="7"/>
        </xdr:cNvCxnSpPr>
      </xdr:nvCxnSpPr>
      <xdr:spPr>
        <a:xfrm flipH="1">
          <a:off x="2403815" y="1353906"/>
          <a:ext cx="3408117" cy="3413483"/>
        </a:xfrm>
        <a:prstGeom prst="straightConnector1">
          <a:avLst/>
        </a:prstGeom>
        <a:ln w="19050">
          <a:solidFill>
            <a:srgbClr val="FF9966"/>
          </a:solidFill>
          <a:tailEnd type="triangle"/>
        </a:ln>
      </xdr:spPr>
      <xdr:style>
        <a:lnRef idx="1">
          <a:schemeClr val="accent5"/>
        </a:lnRef>
        <a:fillRef idx="0">
          <a:schemeClr val="accent5"/>
        </a:fillRef>
        <a:effectRef idx="0">
          <a:schemeClr val="accent5"/>
        </a:effectRef>
        <a:fontRef idx="minor">
          <a:schemeClr val="tx1"/>
        </a:fontRef>
      </xdr:style>
    </xdr:cxnSp>
    <xdr:clientData/>
  </xdr:twoCellAnchor>
  <xdr:oneCellAnchor>
    <xdr:from>
      <xdr:col>22</xdr:col>
      <xdr:colOff>134472</xdr:colOff>
      <xdr:row>36</xdr:row>
      <xdr:rowOff>206171</xdr:rowOff>
    </xdr:from>
    <xdr:ext cx="4637553" cy="1098177"/>
    <xdr:sp macro="" textlink="">
      <xdr:nvSpPr>
        <xdr:cNvPr id="16" name="吹き出し: 線 15">
          <a:extLst>
            <a:ext uri="{FF2B5EF4-FFF2-40B4-BE49-F238E27FC236}">
              <a16:creationId xmlns:a16="http://schemas.microsoft.com/office/drawing/2014/main" id="{3B5C1902-874A-41F9-94F5-25B911D421C4}"/>
            </a:ext>
          </a:extLst>
        </xdr:cNvPr>
        <xdr:cNvSpPr/>
      </xdr:nvSpPr>
      <xdr:spPr>
        <a:xfrm>
          <a:off x="6211422" y="10321721"/>
          <a:ext cx="4637553" cy="1098177"/>
        </a:xfrm>
        <a:prstGeom prst="borderCallout1">
          <a:avLst>
            <a:gd name="adj1" fmla="val -391"/>
            <a:gd name="adj2" fmla="val -163"/>
            <a:gd name="adj3" fmla="val -21132"/>
            <a:gd name="adj4" fmla="val -9396"/>
          </a:avLst>
        </a:prstGeom>
        <a:solidFill>
          <a:srgbClr val="FFCC99"/>
        </a:solidFill>
        <a:ln w="19050">
          <a:solidFill>
            <a:srgbClr val="FF9966"/>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spAutoFit/>
        </a:bodyP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利用時間、利用施設に払った利用料</a:t>
          </a:r>
          <a:r>
            <a:rPr kumimoji="1" lang="ja-JP" altLang="ja-JP" sz="1050">
              <a:solidFill>
                <a:sysClr val="windowText" lastClr="000000"/>
              </a:solidFill>
              <a:effectLst/>
              <a:latin typeface="+mn-lt"/>
              <a:ea typeface="+mn-ea"/>
              <a:cs typeface="+mn-cs"/>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補助の上限額</a:t>
          </a:r>
          <a:r>
            <a:rPr kumimoji="1" lang="ja-JP" altLang="ja-JP" sz="1050">
              <a:solidFill>
                <a:sysClr val="windowText" lastClr="000000"/>
              </a:solidFill>
              <a:effectLst/>
              <a:latin typeface="+mn-lt"/>
              <a:ea typeface="+mn-ea"/>
              <a:cs typeface="+mn-cs"/>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請求額を記載</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エクセル様式の場合、黄色いセルに利用時間、利用料を入力すると自動計算されます。</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利用料に、給食費、おやつ代その他実費負担額は含めないでください。</a:t>
          </a:r>
        </a:p>
      </xdr:txBody>
    </xdr:sp>
    <xdr:clientData/>
  </xdr:oneCellAnchor>
  <xdr:twoCellAnchor>
    <xdr:from>
      <xdr:col>0</xdr:col>
      <xdr:colOff>0</xdr:colOff>
      <xdr:row>19</xdr:row>
      <xdr:rowOff>0</xdr:rowOff>
    </xdr:from>
    <xdr:to>
      <xdr:col>21</xdr:col>
      <xdr:colOff>280146</xdr:colOff>
      <xdr:row>20</xdr:row>
      <xdr:rowOff>0</xdr:rowOff>
    </xdr:to>
    <xdr:sp macro="" textlink="">
      <xdr:nvSpPr>
        <xdr:cNvPr id="17" name="正方形/長方形 16">
          <a:extLst>
            <a:ext uri="{FF2B5EF4-FFF2-40B4-BE49-F238E27FC236}">
              <a16:creationId xmlns:a16="http://schemas.microsoft.com/office/drawing/2014/main" id="{5C22BD73-6EA9-40AA-A0A2-D6EE7E23EDB3}"/>
            </a:ext>
          </a:extLst>
        </xdr:cNvPr>
        <xdr:cNvSpPr/>
      </xdr:nvSpPr>
      <xdr:spPr>
        <a:xfrm>
          <a:off x="0" y="5638800"/>
          <a:ext cx="6080871" cy="247650"/>
        </a:xfrm>
        <a:prstGeom prst="rect">
          <a:avLst/>
        </a:prstGeom>
        <a:noFill/>
        <a:ln w="28575">
          <a:solidFill>
            <a:srgbClr val="FF9966"/>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34</xdr:row>
      <xdr:rowOff>0</xdr:rowOff>
    </xdr:from>
    <xdr:to>
      <xdr:col>21</xdr:col>
      <xdr:colOff>280146</xdr:colOff>
      <xdr:row>35</xdr:row>
      <xdr:rowOff>0</xdr:rowOff>
    </xdr:to>
    <xdr:sp macro="" textlink="">
      <xdr:nvSpPr>
        <xdr:cNvPr id="18" name="正方形/長方形 17">
          <a:extLst>
            <a:ext uri="{FF2B5EF4-FFF2-40B4-BE49-F238E27FC236}">
              <a16:creationId xmlns:a16="http://schemas.microsoft.com/office/drawing/2014/main" id="{11641E44-CF7E-4A5A-BCB4-4A4E5196A4A0}"/>
            </a:ext>
          </a:extLst>
        </xdr:cNvPr>
        <xdr:cNvSpPr/>
      </xdr:nvSpPr>
      <xdr:spPr>
        <a:xfrm>
          <a:off x="0" y="9486900"/>
          <a:ext cx="6080871" cy="381000"/>
        </a:xfrm>
        <a:prstGeom prst="rect">
          <a:avLst/>
        </a:prstGeom>
        <a:noFill/>
        <a:ln w="28575">
          <a:solidFill>
            <a:srgbClr val="FF9966"/>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xdr:colOff>
      <xdr:row>44</xdr:row>
      <xdr:rowOff>0</xdr:rowOff>
    </xdr:from>
    <xdr:to>
      <xdr:col>4</xdr:col>
      <xdr:colOff>0</xdr:colOff>
      <xdr:row>50</xdr:row>
      <xdr:rowOff>0</xdr:rowOff>
    </xdr:to>
    <xdr:sp macro="" textlink="">
      <xdr:nvSpPr>
        <xdr:cNvPr id="19" name="正方形/長方形 18">
          <a:extLst>
            <a:ext uri="{FF2B5EF4-FFF2-40B4-BE49-F238E27FC236}">
              <a16:creationId xmlns:a16="http://schemas.microsoft.com/office/drawing/2014/main" id="{6992B676-0575-49D0-807D-6783527003BC}"/>
            </a:ext>
          </a:extLst>
        </xdr:cNvPr>
        <xdr:cNvSpPr/>
      </xdr:nvSpPr>
      <xdr:spPr>
        <a:xfrm>
          <a:off x="1" y="12172950"/>
          <a:ext cx="1104899" cy="1485900"/>
        </a:xfrm>
        <a:prstGeom prst="rect">
          <a:avLst/>
        </a:prstGeom>
        <a:noFill/>
        <a:ln w="28575">
          <a:solidFill>
            <a:srgbClr val="FF9966"/>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9</xdr:row>
      <xdr:rowOff>0</xdr:rowOff>
    </xdr:from>
    <xdr:to>
      <xdr:col>21</xdr:col>
      <xdr:colOff>280146</xdr:colOff>
      <xdr:row>11</xdr:row>
      <xdr:rowOff>0</xdr:rowOff>
    </xdr:to>
    <xdr:sp macro="" textlink="">
      <xdr:nvSpPr>
        <xdr:cNvPr id="20" name="正方形/長方形 19">
          <a:extLst>
            <a:ext uri="{FF2B5EF4-FFF2-40B4-BE49-F238E27FC236}">
              <a16:creationId xmlns:a16="http://schemas.microsoft.com/office/drawing/2014/main" id="{9CD8974D-D580-4ADA-8E2B-B1AF6526F6F9}"/>
            </a:ext>
          </a:extLst>
        </xdr:cNvPr>
        <xdr:cNvSpPr/>
      </xdr:nvSpPr>
      <xdr:spPr>
        <a:xfrm>
          <a:off x="2486025" y="3152775"/>
          <a:ext cx="3594846" cy="752475"/>
        </a:xfrm>
        <a:prstGeom prst="rect">
          <a:avLst/>
        </a:prstGeom>
        <a:noFill/>
        <a:ln w="28575">
          <a:solidFill>
            <a:srgbClr val="FF9966"/>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0B24B-A013-4054-BCA0-9A322B40B7E2}">
  <dimension ref="A1:Z54"/>
  <sheetViews>
    <sheetView tabSelected="1" view="pageBreakPreview" topLeftCell="A7" zoomScaleNormal="115" zoomScaleSheetLayoutView="100" workbookViewId="0">
      <selection activeCell="AM14" sqref="AM14"/>
    </sheetView>
  </sheetViews>
  <sheetFormatPr defaultColWidth="3.625" defaultRowHeight="20.100000000000001" customHeight="1"/>
  <cols>
    <col min="1" max="25" width="3.625" style="1"/>
    <col min="26" max="26" width="9.5" style="1" bestFit="1" customWidth="1"/>
    <col min="27" max="27" width="3.625" style="1"/>
    <col min="28" max="34" width="3.625" style="1" customWidth="1"/>
    <col min="35" max="16384" width="3.625" style="1"/>
  </cols>
  <sheetData>
    <row r="1" spans="1:26" ht="20.100000000000001" customHeight="1">
      <c r="A1" s="1" t="s">
        <v>9</v>
      </c>
      <c r="X1" s="13" t="s">
        <v>59</v>
      </c>
      <c r="Y1" s="13"/>
      <c r="Z1" s="14">
        <v>46113</v>
      </c>
    </row>
    <row r="2" spans="1:26" ht="9.9499999999999993" customHeight="1">
      <c r="X2" s="13" t="s">
        <v>60</v>
      </c>
      <c r="Y2" s="13"/>
      <c r="Z2" s="15">
        <v>300</v>
      </c>
    </row>
    <row r="3" spans="1:26" ht="20.100000000000001" customHeight="1">
      <c r="A3" s="1" t="s">
        <v>10</v>
      </c>
    </row>
    <row r="4" spans="1:26" ht="9.9499999999999993" customHeight="1"/>
    <row r="5" spans="1:26" ht="20.100000000000001" customHeight="1">
      <c r="A5" s="83" t="s">
        <v>11</v>
      </c>
      <c r="B5" s="83"/>
      <c r="C5" s="83"/>
      <c r="D5" s="83"/>
      <c r="E5" s="83"/>
      <c r="F5" s="83"/>
      <c r="G5" s="83"/>
      <c r="H5" s="83"/>
      <c r="I5" s="83"/>
      <c r="J5" s="83"/>
      <c r="K5" s="83"/>
      <c r="L5" s="83"/>
      <c r="M5" s="83"/>
      <c r="N5" s="83"/>
      <c r="O5" s="83"/>
      <c r="P5" s="83"/>
      <c r="Q5" s="83"/>
      <c r="R5" s="83"/>
      <c r="S5" s="83"/>
      <c r="T5" s="83"/>
      <c r="U5" s="83"/>
      <c r="V5" s="83"/>
    </row>
    <row r="6" spans="1:26" ht="9.9499999999999993" customHeight="1"/>
    <row r="7" spans="1:26" ht="131.25" customHeight="1">
      <c r="B7" s="25" t="str">
        <f>"　"&amp;TEXT(Z1,"[$-ja-JP]ggge")&amp;"年度こども誰でも通園事業補助金の利用料負担軽減について交付申請いたします。補助金受給対象者となった場合には、当該補助金を請求いたしますので、下記の指定の口座へ振り込んでください。"
&amp;CHAR(10)&amp;
"　なお、補助金交付申請に当たり、つぎの事項に同意します。"
&amp;CHAR(10)&amp;CHAR(10)&amp;
"１　補助金の支給に当たり、区が保有する個人情報を利用すること。"
&amp;CHAR(10)&amp;
"２　教育委員会教育長が利用した乳児等通園支援事業を行う事業所に補助金交付対象者であることを通知し、利用状況および利用料の支払い状況を確認すること。"</f>
        <v>　令和8年度こども誰でも通園事業補助金の利用料負担軽減について交付申請いたします。補助金受給対象者となった場合には、当該補助金を請求いたしますので、下記の指定の口座へ振り込んでください。
　なお、補助金交付申請に当たり、つぎの事項に同意します。
１　補助金の支給に当たり、区が保有する個人情報を利用すること。
２　教育委員会教育長が利用した乳児等通園支援事業を行う事業所に補助金交付対象者であることを通知し、利用状況および利用料の支払い状況を確認すること。</v>
      </c>
      <c r="C7" s="25"/>
      <c r="D7" s="25"/>
      <c r="E7" s="25"/>
      <c r="F7" s="25"/>
      <c r="G7" s="25"/>
      <c r="H7" s="25"/>
      <c r="I7" s="25"/>
      <c r="J7" s="25"/>
      <c r="K7" s="25"/>
      <c r="L7" s="25"/>
      <c r="M7" s="25"/>
      <c r="N7" s="25"/>
      <c r="O7" s="25"/>
      <c r="P7" s="25"/>
      <c r="Q7" s="25"/>
      <c r="R7" s="25"/>
      <c r="S7" s="25"/>
      <c r="T7" s="25"/>
      <c r="U7" s="25"/>
    </row>
    <row r="8" spans="1:26" ht="9.9499999999999993" customHeight="1"/>
    <row r="9" spans="1:26" ht="20.100000000000001" customHeight="1">
      <c r="A9" s="1" t="s">
        <v>0</v>
      </c>
    </row>
    <row r="10" spans="1:26" ht="20.100000000000001" customHeight="1">
      <c r="A10" s="39" t="s">
        <v>1</v>
      </c>
      <c r="B10" s="39"/>
      <c r="C10" s="39"/>
      <c r="D10" s="39"/>
      <c r="E10" s="39"/>
      <c r="F10" s="39"/>
      <c r="G10" s="39"/>
      <c r="H10" s="39"/>
      <c r="I10" s="39"/>
      <c r="J10" s="80"/>
      <c r="K10" s="80"/>
      <c r="L10" s="80"/>
      <c r="M10" s="80"/>
      <c r="N10" s="80"/>
      <c r="O10" s="80"/>
      <c r="P10" s="80"/>
      <c r="Q10" s="80"/>
      <c r="R10" s="80"/>
      <c r="S10" s="80"/>
      <c r="T10" s="80"/>
      <c r="U10" s="80"/>
      <c r="V10" s="80"/>
    </row>
    <row r="11" spans="1:26" ht="39.950000000000003" customHeight="1">
      <c r="A11" s="50" t="s">
        <v>63</v>
      </c>
      <c r="B11" s="39"/>
      <c r="C11" s="39"/>
      <c r="D11" s="39"/>
      <c r="E11" s="39"/>
      <c r="F11" s="39"/>
      <c r="G11" s="39"/>
      <c r="H11" s="39"/>
      <c r="I11" s="39"/>
      <c r="J11" s="84" t="str" cm="1">
        <f t="array" ref="J11">IFERROR(TEXT(_xlfn.AGGREGATE(15,6,E36:E50/(S36:S50&gt;0),1),"[$-ja-JP]ggge年m月分")&amp;"から"&amp;TEXT(_xlfn.AGGREGATE(14,6,E36:E50/(S36:S50&gt;0),1),"[$-ja-JP]ggge年m月分")&amp;"まで","令和　　年　　月分から令和　　年　　月分まで")</f>
        <v>令和　　年　　月分から令和　　年　　月分まで</v>
      </c>
      <c r="K11" s="84"/>
      <c r="L11" s="84"/>
      <c r="M11" s="84"/>
      <c r="N11" s="84"/>
      <c r="O11" s="84"/>
      <c r="P11" s="84"/>
      <c r="Q11" s="84"/>
      <c r="R11" s="84"/>
      <c r="S11" s="84"/>
      <c r="T11" s="84"/>
      <c r="U11" s="84"/>
      <c r="V11" s="84"/>
    </row>
    <row r="12" spans="1:26" ht="9.9499999999999993" customHeight="1"/>
    <row r="13" spans="1:26" ht="20.100000000000001" customHeight="1">
      <c r="A13" s="1" t="s">
        <v>2</v>
      </c>
    </row>
    <row r="14" spans="1:26" ht="20.100000000000001" customHeight="1">
      <c r="A14" s="61" t="s">
        <v>12</v>
      </c>
      <c r="B14" s="61"/>
      <c r="C14" s="61"/>
      <c r="D14" s="62"/>
      <c r="E14" s="62"/>
      <c r="F14" s="62"/>
      <c r="G14" s="62"/>
      <c r="H14" s="62"/>
      <c r="I14" s="62"/>
      <c r="J14" s="50" t="s">
        <v>14</v>
      </c>
      <c r="K14" s="50"/>
      <c r="L14" s="78"/>
      <c r="M14" s="74" t="s">
        <v>15</v>
      </c>
      <c r="N14" s="79"/>
      <c r="O14" s="65"/>
      <c r="P14" s="80"/>
      <c r="Q14" s="80"/>
      <c r="R14" s="80"/>
      <c r="S14" s="80"/>
      <c r="T14" s="80"/>
      <c r="U14" s="80"/>
      <c r="V14" s="80"/>
      <c r="Z14" s="3"/>
    </row>
    <row r="15" spans="1:26" ht="20.100000000000001" customHeight="1">
      <c r="A15" s="66" t="s">
        <v>13</v>
      </c>
      <c r="B15" s="66"/>
      <c r="C15" s="66"/>
      <c r="D15" s="67"/>
      <c r="E15" s="67"/>
      <c r="F15" s="67"/>
      <c r="G15" s="67"/>
      <c r="H15" s="67"/>
      <c r="I15" s="67"/>
      <c r="J15" s="50"/>
      <c r="K15" s="50"/>
      <c r="L15" s="78"/>
      <c r="M15" s="81" t="s">
        <v>16</v>
      </c>
      <c r="N15" s="4" t="s">
        <v>18</v>
      </c>
      <c r="O15" s="55"/>
      <c r="P15" s="82"/>
      <c r="Q15" s="82"/>
      <c r="R15" s="82"/>
      <c r="S15" s="82"/>
      <c r="T15" s="82"/>
      <c r="U15" s="82"/>
      <c r="V15" s="82"/>
    </row>
    <row r="16" spans="1:26" ht="20.100000000000001" customHeight="1">
      <c r="A16" s="39"/>
      <c r="B16" s="39"/>
      <c r="C16" s="39"/>
      <c r="D16" s="40"/>
      <c r="E16" s="40"/>
      <c r="F16" s="40"/>
      <c r="G16" s="40"/>
      <c r="H16" s="40"/>
      <c r="I16" s="40"/>
      <c r="J16" s="50"/>
      <c r="K16" s="50"/>
      <c r="L16" s="78"/>
      <c r="M16" s="81"/>
      <c r="N16" s="71"/>
      <c r="O16" s="71"/>
      <c r="P16" s="71"/>
      <c r="Q16" s="71"/>
      <c r="R16" s="71"/>
      <c r="S16" s="71"/>
      <c r="T16" s="71"/>
      <c r="U16" s="71"/>
      <c r="V16" s="71"/>
    </row>
    <row r="17" spans="1:22" ht="20.100000000000001" customHeight="1">
      <c r="A17" s="39"/>
      <c r="B17" s="39"/>
      <c r="C17" s="39"/>
      <c r="D17" s="40"/>
      <c r="E17" s="40"/>
      <c r="F17" s="40"/>
      <c r="G17" s="40"/>
      <c r="H17" s="40"/>
      <c r="I17" s="40"/>
      <c r="J17" s="50"/>
      <c r="K17" s="50"/>
      <c r="L17" s="78"/>
      <c r="M17" s="81"/>
      <c r="N17" s="5" t="s">
        <v>19</v>
      </c>
      <c r="O17" s="20"/>
      <c r="P17" s="72"/>
      <c r="Q17" s="73"/>
      <c r="R17" s="73"/>
      <c r="S17" s="73"/>
      <c r="T17" s="73"/>
      <c r="U17" s="73"/>
      <c r="V17" s="73"/>
    </row>
    <row r="18" spans="1:22" ht="9.9499999999999993" customHeight="1"/>
    <row r="19" spans="1:22" ht="20.100000000000001" customHeight="1">
      <c r="A19" s="1" t="s">
        <v>3</v>
      </c>
    </row>
    <row r="20" spans="1:22" ht="20.100000000000001" customHeight="1">
      <c r="A20" s="39" t="s">
        <v>20</v>
      </c>
      <c r="B20" s="39"/>
      <c r="C20" s="39"/>
      <c r="D20" s="46"/>
      <c r="E20" s="46"/>
      <c r="F20" s="46"/>
      <c r="G20" s="46"/>
      <c r="H20" s="46"/>
      <c r="I20" s="46"/>
      <c r="J20" s="74" t="s">
        <v>21</v>
      </c>
      <c r="K20" s="74"/>
      <c r="L20" s="74"/>
      <c r="M20" s="75"/>
      <c r="N20" s="76"/>
      <c r="O20" s="76"/>
      <c r="P20" s="76"/>
      <c r="Q20" s="42" t="s">
        <v>62</v>
      </c>
      <c r="R20" s="42"/>
      <c r="S20" s="76"/>
      <c r="T20" s="76"/>
      <c r="U20" s="76"/>
      <c r="V20" s="77"/>
    </row>
    <row r="21" spans="1:22" ht="20.100000000000001" customHeight="1">
      <c r="A21" s="61" t="s">
        <v>12</v>
      </c>
      <c r="B21" s="61"/>
      <c r="C21" s="61"/>
      <c r="D21" s="62"/>
      <c r="E21" s="62"/>
      <c r="F21" s="62"/>
      <c r="G21" s="62"/>
      <c r="H21" s="62"/>
      <c r="I21" s="62"/>
      <c r="J21" s="39" t="s">
        <v>15</v>
      </c>
      <c r="K21" s="39"/>
      <c r="L21" s="39"/>
      <c r="M21" s="63"/>
      <c r="N21" s="64"/>
      <c r="O21" s="64"/>
      <c r="P21" s="64"/>
      <c r="Q21" s="64"/>
      <c r="R21" s="64"/>
      <c r="S21" s="64"/>
      <c r="T21" s="64"/>
      <c r="U21" s="64"/>
      <c r="V21" s="65"/>
    </row>
    <row r="22" spans="1:22" ht="20.100000000000001" customHeight="1">
      <c r="A22" s="66" t="s">
        <v>13</v>
      </c>
      <c r="B22" s="66"/>
      <c r="C22" s="66"/>
      <c r="D22" s="67"/>
      <c r="E22" s="67"/>
      <c r="F22" s="67"/>
      <c r="G22" s="67"/>
      <c r="H22" s="67"/>
      <c r="I22" s="67"/>
      <c r="J22" s="32" t="s">
        <v>22</v>
      </c>
      <c r="K22" s="32"/>
      <c r="L22" s="32"/>
      <c r="M22" s="17" t="s">
        <v>44</v>
      </c>
      <c r="N22" s="51" t="s">
        <v>23</v>
      </c>
      <c r="O22" s="51"/>
      <c r="P22" s="51"/>
      <c r="Q22" s="51"/>
      <c r="R22" s="51"/>
      <c r="S22" s="51"/>
      <c r="T22" s="51"/>
      <c r="U22" s="51"/>
      <c r="V22" s="52"/>
    </row>
    <row r="23" spans="1:22" ht="20.100000000000001" customHeight="1">
      <c r="A23" s="39"/>
      <c r="B23" s="39"/>
      <c r="C23" s="39"/>
      <c r="D23" s="40"/>
      <c r="E23" s="40"/>
      <c r="F23" s="40"/>
      <c r="G23" s="40"/>
      <c r="H23" s="40"/>
      <c r="I23" s="40"/>
      <c r="J23" s="32"/>
      <c r="K23" s="32"/>
      <c r="L23" s="32"/>
      <c r="M23" s="19" t="s">
        <v>44</v>
      </c>
      <c r="N23" s="68" t="s">
        <v>41</v>
      </c>
      <c r="O23" s="68"/>
      <c r="P23" s="68"/>
      <c r="Q23" s="68"/>
      <c r="R23" s="68"/>
      <c r="S23" s="69" t="s">
        <v>42</v>
      </c>
      <c r="T23" s="69"/>
      <c r="U23" s="69"/>
      <c r="V23" s="70"/>
    </row>
    <row r="24" spans="1:22" ht="20.100000000000001" customHeight="1">
      <c r="A24" s="39"/>
      <c r="B24" s="39"/>
      <c r="C24" s="39"/>
      <c r="D24" s="40"/>
      <c r="E24" s="40"/>
      <c r="F24" s="40"/>
      <c r="G24" s="40"/>
      <c r="H24" s="40"/>
      <c r="I24" s="40"/>
      <c r="J24" s="32"/>
      <c r="K24" s="32"/>
      <c r="L24" s="32"/>
      <c r="M24" s="18" t="s">
        <v>45</v>
      </c>
      <c r="N24" s="47" t="s">
        <v>41</v>
      </c>
      <c r="O24" s="47"/>
      <c r="P24" s="47"/>
      <c r="Q24" s="47"/>
      <c r="R24" s="47"/>
      <c r="S24" s="48" t="s">
        <v>43</v>
      </c>
      <c r="T24" s="48"/>
      <c r="U24" s="48"/>
      <c r="V24" s="49"/>
    </row>
    <row r="25" spans="1:22" ht="20.100000000000001" customHeight="1">
      <c r="A25" s="50" t="s">
        <v>24</v>
      </c>
      <c r="B25" s="39"/>
      <c r="C25" s="39"/>
      <c r="D25" s="17" t="s">
        <v>45</v>
      </c>
      <c r="E25" s="51" t="s">
        <v>25</v>
      </c>
      <c r="F25" s="52"/>
      <c r="G25" s="53" t="s">
        <v>27</v>
      </c>
      <c r="H25" s="51"/>
      <c r="I25" s="51"/>
      <c r="J25" s="51"/>
      <c r="K25" s="54"/>
      <c r="L25" s="54"/>
      <c r="M25" s="54"/>
      <c r="N25" s="54"/>
      <c r="O25" s="54"/>
      <c r="P25" s="54"/>
      <c r="Q25" s="54"/>
      <c r="R25" s="54"/>
      <c r="S25" s="54"/>
      <c r="T25" s="54"/>
      <c r="U25" s="54"/>
      <c r="V25" s="55"/>
    </row>
    <row r="26" spans="1:22" ht="20.100000000000001" customHeight="1">
      <c r="A26" s="39"/>
      <c r="B26" s="39"/>
      <c r="C26" s="39"/>
      <c r="D26" s="18" t="s">
        <v>44</v>
      </c>
      <c r="E26" s="56" t="s">
        <v>26</v>
      </c>
      <c r="F26" s="57"/>
      <c r="G26" s="58" t="s">
        <v>28</v>
      </c>
      <c r="H26" s="56"/>
      <c r="I26" s="56"/>
      <c r="J26" s="56"/>
      <c r="K26" s="59" t="s">
        <v>17</v>
      </c>
      <c r="L26" s="59"/>
      <c r="M26" s="59"/>
      <c r="N26" s="59"/>
      <c r="O26" s="59"/>
      <c r="P26" s="59"/>
      <c r="Q26" s="59"/>
      <c r="R26" s="59"/>
      <c r="S26" s="59"/>
      <c r="T26" s="59"/>
      <c r="U26" s="59"/>
      <c r="V26" s="60"/>
    </row>
    <row r="27" spans="1:22" ht="9.9499999999999993" customHeight="1"/>
    <row r="28" spans="1:22" ht="20.100000000000001" customHeight="1">
      <c r="A28" s="1" t="s">
        <v>4</v>
      </c>
    </row>
    <row r="29" spans="1:22" ht="20.100000000000001" customHeight="1">
      <c r="A29" s="41" t="s">
        <v>5</v>
      </c>
      <c r="B29" s="42"/>
      <c r="C29" s="42"/>
      <c r="D29" s="42"/>
      <c r="E29" s="42"/>
      <c r="F29" s="42"/>
      <c r="G29" s="42"/>
      <c r="H29" s="42"/>
      <c r="I29" s="42"/>
      <c r="J29" s="42"/>
      <c r="K29" s="42"/>
      <c r="L29" s="42"/>
      <c r="M29" s="42"/>
      <c r="N29" s="43"/>
      <c r="O29" s="41" t="s">
        <v>6</v>
      </c>
      <c r="P29" s="42"/>
      <c r="Q29" s="43"/>
      <c r="R29" s="40"/>
      <c r="S29" s="40"/>
      <c r="T29" s="40"/>
      <c r="U29" s="40"/>
      <c r="V29" s="40"/>
    </row>
    <row r="30" spans="1:22" ht="39.950000000000003" customHeight="1">
      <c r="A30" s="40"/>
      <c r="B30" s="40"/>
      <c r="C30" s="40"/>
      <c r="D30" s="40"/>
      <c r="E30" s="44" t="s">
        <v>49</v>
      </c>
      <c r="F30" s="44"/>
      <c r="G30" s="44"/>
      <c r="H30" s="44"/>
      <c r="I30" s="45"/>
      <c r="J30" s="45"/>
      <c r="K30" s="45"/>
      <c r="L30" s="45"/>
      <c r="M30" s="44" t="s">
        <v>48</v>
      </c>
      <c r="N30" s="44"/>
      <c r="O30" s="41" t="s">
        <v>7</v>
      </c>
      <c r="P30" s="42"/>
      <c r="Q30" s="43"/>
      <c r="R30" s="46"/>
      <c r="S30" s="46"/>
      <c r="T30" s="46"/>
      <c r="U30" s="46"/>
      <c r="V30" s="46"/>
    </row>
    <row r="31" spans="1:22" ht="20.100000000000001" customHeight="1">
      <c r="A31" s="32" t="s">
        <v>51</v>
      </c>
      <c r="B31" s="32"/>
      <c r="C31" s="33"/>
      <c r="D31" s="34"/>
      <c r="E31" s="35"/>
      <c r="F31" s="32" t="s">
        <v>52</v>
      </c>
      <c r="G31" s="32"/>
      <c r="H31" s="33"/>
      <c r="I31" s="34"/>
      <c r="J31" s="35"/>
      <c r="K31" s="39" t="s">
        <v>8</v>
      </c>
      <c r="L31" s="39"/>
      <c r="M31" s="39"/>
      <c r="N31" s="40"/>
      <c r="O31" s="40"/>
      <c r="P31" s="40"/>
      <c r="Q31" s="40"/>
      <c r="R31" s="40"/>
      <c r="S31" s="40"/>
      <c r="T31" s="40"/>
      <c r="U31" s="40"/>
      <c r="V31" s="40"/>
    </row>
    <row r="32" spans="1:22" ht="20.100000000000001" customHeight="1">
      <c r="A32" s="32"/>
      <c r="B32" s="32"/>
      <c r="C32" s="36"/>
      <c r="D32" s="37"/>
      <c r="E32" s="38"/>
      <c r="F32" s="32"/>
      <c r="G32" s="32"/>
      <c r="H32" s="36"/>
      <c r="I32" s="37"/>
      <c r="J32" s="38"/>
      <c r="K32" s="39" t="s">
        <v>50</v>
      </c>
      <c r="L32" s="39"/>
      <c r="M32" s="39"/>
      <c r="N32" s="40"/>
      <c r="O32" s="40"/>
      <c r="P32" s="40"/>
      <c r="Q32" s="40"/>
      <c r="R32" s="40"/>
      <c r="S32" s="40"/>
      <c r="T32" s="40"/>
      <c r="U32" s="40"/>
      <c r="V32" s="40"/>
    </row>
    <row r="33" spans="1:22" ht="20.100000000000001" customHeight="1">
      <c r="V33" s="10" t="s">
        <v>55</v>
      </c>
    </row>
    <row r="34" spans="1:22" ht="20.100000000000001" customHeight="1">
      <c r="A34" s="1" t="s">
        <v>29</v>
      </c>
    </row>
    <row r="35" spans="1:22" ht="30" customHeight="1">
      <c r="A35" s="21" t="s">
        <v>30</v>
      </c>
      <c r="B35" s="21"/>
      <c r="C35" s="21"/>
      <c r="D35" s="21"/>
      <c r="E35" s="21" t="s">
        <v>31</v>
      </c>
      <c r="F35" s="21"/>
      <c r="G35" s="31" t="s">
        <v>38</v>
      </c>
      <c r="H35" s="31"/>
      <c r="I35" s="31"/>
      <c r="J35" s="31"/>
      <c r="K35" s="31" t="s">
        <v>37</v>
      </c>
      <c r="L35" s="31"/>
      <c r="M35" s="31"/>
      <c r="N35" s="31"/>
      <c r="O35" s="31" t="s">
        <v>39</v>
      </c>
      <c r="P35" s="31"/>
      <c r="Q35" s="31"/>
      <c r="R35" s="31"/>
      <c r="S35" s="31" t="s">
        <v>40</v>
      </c>
      <c r="T35" s="31"/>
      <c r="U35" s="31"/>
      <c r="V35" s="31"/>
    </row>
    <row r="36" spans="1:22" ht="20.100000000000001" customHeight="1">
      <c r="A36" s="29"/>
      <c r="B36" s="30"/>
      <c r="C36" s="30"/>
      <c r="D36" s="30"/>
      <c r="E36" s="26">
        <f>Z1</f>
        <v>46113</v>
      </c>
      <c r="F36" s="26"/>
      <c r="G36" s="27"/>
      <c r="H36" s="27"/>
      <c r="I36" s="21" t="s">
        <v>32</v>
      </c>
      <c r="J36" s="21"/>
      <c r="K36" s="28"/>
      <c r="L36" s="28"/>
      <c r="M36" s="28"/>
      <c r="N36" s="11" t="s">
        <v>33</v>
      </c>
      <c r="O36" s="22">
        <f>IF(G36&gt;10,10*Z2,G36*Z2)</f>
        <v>0</v>
      </c>
      <c r="P36" s="22"/>
      <c r="Q36" s="22"/>
      <c r="R36" s="11" t="s">
        <v>33</v>
      </c>
      <c r="S36" s="22">
        <f>IF(OR(K36="",O36=""),0,MIN(K36,O36))</f>
        <v>0</v>
      </c>
      <c r="T36" s="22"/>
      <c r="U36" s="22"/>
      <c r="V36" s="11" t="s">
        <v>33</v>
      </c>
    </row>
    <row r="37" spans="1:22" ht="20.100000000000001" customHeight="1">
      <c r="A37" s="30"/>
      <c r="B37" s="30"/>
      <c r="C37" s="30"/>
      <c r="D37" s="30"/>
      <c r="E37" s="26">
        <f>EDATE(E36,1)</f>
        <v>46143</v>
      </c>
      <c r="F37" s="26"/>
      <c r="G37" s="27"/>
      <c r="H37" s="27"/>
      <c r="I37" s="21" t="s">
        <v>32</v>
      </c>
      <c r="J37" s="21"/>
      <c r="K37" s="28"/>
      <c r="L37" s="28"/>
      <c r="M37" s="28"/>
      <c r="N37" s="11" t="s">
        <v>33</v>
      </c>
      <c r="O37" s="22">
        <f>IF(G37&gt;10,10*Z2,G37*Z2)</f>
        <v>0</v>
      </c>
      <c r="P37" s="22"/>
      <c r="Q37" s="22"/>
      <c r="R37" s="11" t="s">
        <v>33</v>
      </c>
      <c r="S37" s="22">
        <f>IF(OR(K37="",O37=""),0,MIN(K37,O37))</f>
        <v>0</v>
      </c>
      <c r="T37" s="22"/>
      <c r="U37" s="22"/>
      <c r="V37" s="11" t="s">
        <v>33</v>
      </c>
    </row>
    <row r="38" spans="1:22" ht="20.100000000000001" customHeight="1">
      <c r="A38" s="30"/>
      <c r="B38" s="30"/>
      <c r="C38" s="30"/>
      <c r="D38" s="30"/>
      <c r="E38" s="26">
        <f t="shared" ref="E38:E41" si="0">EDATE(E37,1)</f>
        <v>46174</v>
      </c>
      <c r="F38" s="26"/>
      <c r="G38" s="27"/>
      <c r="H38" s="27"/>
      <c r="I38" s="21" t="s">
        <v>32</v>
      </c>
      <c r="J38" s="21"/>
      <c r="K38" s="28"/>
      <c r="L38" s="28"/>
      <c r="M38" s="28"/>
      <c r="N38" s="11" t="s">
        <v>33</v>
      </c>
      <c r="O38" s="22">
        <f>IF(G38&gt;10,10*Z2,G38*Z2)</f>
        <v>0</v>
      </c>
      <c r="P38" s="22"/>
      <c r="Q38" s="22"/>
      <c r="R38" s="11" t="s">
        <v>33</v>
      </c>
      <c r="S38" s="22">
        <f t="shared" ref="S38:S41" si="1">IF(OR(K38="",O38=""),0,MIN(K38,O38))</f>
        <v>0</v>
      </c>
      <c r="T38" s="22"/>
      <c r="U38" s="22"/>
      <c r="V38" s="11" t="s">
        <v>33</v>
      </c>
    </row>
    <row r="39" spans="1:22" ht="20.100000000000001" customHeight="1">
      <c r="A39" s="30"/>
      <c r="B39" s="30"/>
      <c r="C39" s="30"/>
      <c r="D39" s="30"/>
      <c r="E39" s="26">
        <f t="shared" si="0"/>
        <v>46204</v>
      </c>
      <c r="F39" s="26"/>
      <c r="G39" s="27"/>
      <c r="H39" s="27"/>
      <c r="I39" s="21" t="s">
        <v>32</v>
      </c>
      <c r="J39" s="21"/>
      <c r="K39" s="28"/>
      <c r="L39" s="28"/>
      <c r="M39" s="28"/>
      <c r="N39" s="11" t="s">
        <v>33</v>
      </c>
      <c r="O39" s="22">
        <f>IF(G39&gt;10,10*Z2,G39*Z2)</f>
        <v>0</v>
      </c>
      <c r="P39" s="22"/>
      <c r="Q39" s="22"/>
      <c r="R39" s="11" t="s">
        <v>33</v>
      </c>
      <c r="S39" s="22">
        <f t="shared" si="1"/>
        <v>0</v>
      </c>
      <c r="T39" s="22"/>
      <c r="U39" s="22"/>
      <c r="V39" s="11" t="s">
        <v>33</v>
      </c>
    </row>
    <row r="40" spans="1:22" ht="20.100000000000001" customHeight="1">
      <c r="A40" s="30"/>
      <c r="B40" s="30"/>
      <c r="C40" s="30"/>
      <c r="D40" s="30"/>
      <c r="E40" s="26">
        <f t="shared" si="0"/>
        <v>46235</v>
      </c>
      <c r="F40" s="26"/>
      <c r="G40" s="27"/>
      <c r="H40" s="27"/>
      <c r="I40" s="21" t="s">
        <v>32</v>
      </c>
      <c r="J40" s="21"/>
      <c r="K40" s="28"/>
      <c r="L40" s="28"/>
      <c r="M40" s="28"/>
      <c r="N40" s="11" t="s">
        <v>33</v>
      </c>
      <c r="O40" s="22">
        <f>IF(G40&gt;10,10*Z2,G40*Z2)</f>
        <v>0</v>
      </c>
      <c r="P40" s="22"/>
      <c r="Q40" s="22"/>
      <c r="R40" s="11" t="s">
        <v>33</v>
      </c>
      <c r="S40" s="22">
        <f t="shared" si="1"/>
        <v>0</v>
      </c>
      <c r="T40" s="22"/>
      <c r="U40" s="22"/>
      <c r="V40" s="11" t="s">
        <v>33</v>
      </c>
    </row>
    <row r="41" spans="1:22" ht="20.100000000000001" customHeight="1">
      <c r="A41" s="30"/>
      <c r="B41" s="30"/>
      <c r="C41" s="30"/>
      <c r="D41" s="30"/>
      <c r="E41" s="26">
        <f t="shared" si="0"/>
        <v>46266</v>
      </c>
      <c r="F41" s="26"/>
      <c r="G41" s="27"/>
      <c r="H41" s="27"/>
      <c r="I41" s="21" t="s">
        <v>32</v>
      </c>
      <c r="J41" s="21"/>
      <c r="K41" s="28"/>
      <c r="L41" s="28"/>
      <c r="M41" s="28"/>
      <c r="N41" s="11" t="s">
        <v>33</v>
      </c>
      <c r="O41" s="22">
        <f>IF(G41&gt;10,10*Z2,G41*Z2)</f>
        <v>0</v>
      </c>
      <c r="P41" s="22"/>
      <c r="Q41" s="22"/>
      <c r="R41" s="11" t="s">
        <v>33</v>
      </c>
      <c r="S41" s="22">
        <f t="shared" si="1"/>
        <v>0</v>
      </c>
      <c r="T41" s="22"/>
      <c r="U41" s="22"/>
      <c r="V41" s="11" t="s">
        <v>33</v>
      </c>
    </row>
    <row r="42" spans="1:22" ht="20.100000000000001" customHeight="1">
      <c r="A42" s="21" t="s">
        <v>34</v>
      </c>
      <c r="B42" s="21"/>
      <c r="C42" s="21"/>
      <c r="D42" s="21"/>
      <c r="E42" s="21" t="s">
        <v>53</v>
      </c>
      <c r="F42" s="21"/>
      <c r="G42" s="21"/>
      <c r="H42" s="21"/>
      <c r="I42" s="21"/>
      <c r="J42" s="21"/>
      <c r="K42" s="21"/>
      <c r="L42" s="21"/>
      <c r="M42" s="21"/>
      <c r="N42" s="21"/>
      <c r="O42" s="21"/>
      <c r="P42" s="21"/>
      <c r="Q42" s="21"/>
      <c r="R42" s="21"/>
      <c r="S42" s="22">
        <f>SUM(S36:U41)</f>
        <v>0</v>
      </c>
      <c r="T42" s="22"/>
      <c r="U42" s="22"/>
      <c r="V42" s="11" t="s">
        <v>33</v>
      </c>
    </row>
    <row r="43" spans="1:22" ht="15" customHeight="1">
      <c r="A43" s="12"/>
      <c r="B43" s="12"/>
      <c r="C43" s="12"/>
      <c r="D43" s="12"/>
      <c r="E43" s="12"/>
      <c r="F43" s="12"/>
      <c r="G43" s="12"/>
      <c r="H43" s="12"/>
      <c r="I43" s="12"/>
      <c r="J43" s="12"/>
      <c r="K43" s="12"/>
      <c r="L43" s="12"/>
      <c r="M43" s="12"/>
      <c r="N43" s="12"/>
      <c r="O43" s="12"/>
      <c r="P43" s="12"/>
      <c r="Q43" s="12"/>
      <c r="R43" s="12"/>
      <c r="S43" s="12"/>
      <c r="T43" s="12"/>
      <c r="U43" s="12"/>
      <c r="V43" s="12"/>
    </row>
    <row r="44" spans="1:22" ht="30" customHeight="1">
      <c r="A44" s="21" t="s">
        <v>30</v>
      </c>
      <c r="B44" s="21"/>
      <c r="C44" s="21"/>
      <c r="D44" s="21"/>
      <c r="E44" s="21" t="s">
        <v>31</v>
      </c>
      <c r="F44" s="21"/>
      <c r="G44" s="31" t="s">
        <v>38</v>
      </c>
      <c r="H44" s="31"/>
      <c r="I44" s="31"/>
      <c r="J44" s="31"/>
      <c r="K44" s="31" t="s">
        <v>37</v>
      </c>
      <c r="L44" s="31"/>
      <c r="M44" s="31"/>
      <c r="N44" s="31"/>
      <c r="O44" s="31" t="s">
        <v>39</v>
      </c>
      <c r="P44" s="31"/>
      <c r="Q44" s="31"/>
      <c r="R44" s="31"/>
      <c r="S44" s="31" t="s">
        <v>40</v>
      </c>
      <c r="T44" s="31"/>
      <c r="U44" s="31"/>
      <c r="V44" s="31"/>
    </row>
    <row r="45" spans="1:22" ht="20.100000000000001" customHeight="1">
      <c r="A45" s="29"/>
      <c r="B45" s="30"/>
      <c r="C45" s="30"/>
      <c r="D45" s="30"/>
      <c r="E45" s="26">
        <f>EDATE(E41,1)</f>
        <v>46296</v>
      </c>
      <c r="F45" s="26"/>
      <c r="G45" s="27"/>
      <c r="H45" s="27"/>
      <c r="I45" s="21" t="s">
        <v>32</v>
      </c>
      <c r="J45" s="21"/>
      <c r="K45" s="28"/>
      <c r="L45" s="28"/>
      <c r="M45" s="28"/>
      <c r="N45" s="11" t="s">
        <v>33</v>
      </c>
      <c r="O45" s="22">
        <f>IF(G45&gt;10,10*Z2,G45*Z2)</f>
        <v>0</v>
      </c>
      <c r="P45" s="22"/>
      <c r="Q45" s="22"/>
      <c r="R45" s="11" t="s">
        <v>33</v>
      </c>
      <c r="S45" s="22">
        <f t="shared" ref="S45:S50" si="2">IF(OR(K45="",O45=""),0,MIN(K45,O45))</f>
        <v>0</v>
      </c>
      <c r="T45" s="22"/>
      <c r="U45" s="22"/>
      <c r="V45" s="11" t="s">
        <v>33</v>
      </c>
    </row>
    <row r="46" spans="1:22" ht="20.100000000000001" customHeight="1">
      <c r="A46" s="30"/>
      <c r="B46" s="30"/>
      <c r="C46" s="30"/>
      <c r="D46" s="30"/>
      <c r="E46" s="26">
        <f>EDATE(E45,1)</f>
        <v>46327</v>
      </c>
      <c r="F46" s="26"/>
      <c r="G46" s="27"/>
      <c r="H46" s="27"/>
      <c r="I46" s="21" t="s">
        <v>32</v>
      </c>
      <c r="J46" s="21"/>
      <c r="K46" s="28"/>
      <c r="L46" s="28"/>
      <c r="M46" s="28"/>
      <c r="N46" s="11" t="s">
        <v>33</v>
      </c>
      <c r="O46" s="22">
        <f>IF(G46&gt;10,10*Z2,G46*Z2)</f>
        <v>0</v>
      </c>
      <c r="P46" s="22"/>
      <c r="Q46" s="22"/>
      <c r="R46" s="11" t="s">
        <v>33</v>
      </c>
      <c r="S46" s="22">
        <f t="shared" si="2"/>
        <v>0</v>
      </c>
      <c r="T46" s="22"/>
      <c r="U46" s="22"/>
      <c r="V46" s="11" t="s">
        <v>33</v>
      </c>
    </row>
    <row r="47" spans="1:22" ht="20.100000000000001" customHeight="1">
      <c r="A47" s="30"/>
      <c r="B47" s="30"/>
      <c r="C47" s="30"/>
      <c r="D47" s="30"/>
      <c r="E47" s="26">
        <f t="shared" ref="E47:E50" si="3">EDATE(E46,1)</f>
        <v>46357</v>
      </c>
      <c r="F47" s="26"/>
      <c r="G47" s="27"/>
      <c r="H47" s="27"/>
      <c r="I47" s="21" t="s">
        <v>32</v>
      </c>
      <c r="J47" s="21"/>
      <c r="K47" s="28"/>
      <c r="L47" s="28"/>
      <c r="M47" s="28"/>
      <c r="N47" s="11" t="s">
        <v>33</v>
      </c>
      <c r="O47" s="22">
        <f>IF(G47&gt;10,10*Z2,G47*Z2)</f>
        <v>0</v>
      </c>
      <c r="P47" s="22"/>
      <c r="Q47" s="22"/>
      <c r="R47" s="11" t="s">
        <v>33</v>
      </c>
      <c r="S47" s="22">
        <f t="shared" si="2"/>
        <v>0</v>
      </c>
      <c r="T47" s="22"/>
      <c r="U47" s="22"/>
      <c r="V47" s="11" t="s">
        <v>33</v>
      </c>
    </row>
    <row r="48" spans="1:22" ht="20.100000000000001" customHeight="1">
      <c r="A48" s="30"/>
      <c r="B48" s="30"/>
      <c r="C48" s="30"/>
      <c r="D48" s="30"/>
      <c r="E48" s="26">
        <f t="shared" si="3"/>
        <v>46388</v>
      </c>
      <c r="F48" s="26"/>
      <c r="G48" s="27"/>
      <c r="H48" s="27"/>
      <c r="I48" s="21" t="s">
        <v>32</v>
      </c>
      <c r="J48" s="21"/>
      <c r="K48" s="28"/>
      <c r="L48" s="28"/>
      <c r="M48" s="28"/>
      <c r="N48" s="11" t="s">
        <v>33</v>
      </c>
      <c r="O48" s="22">
        <f>IF(G48&gt;10,10*Z2,G48*Z2)</f>
        <v>0</v>
      </c>
      <c r="P48" s="22"/>
      <c r="Q48" s="22"/>
      <c r="R48" s="11" t="s">
        <v>33</v>
      </c>
      <c r="S48" s="22">
        <f t="shared" si="2"/>
        <v>0</v>
      </c>
      <c r="T48" s="22"/>
      <c r="U48" s="22"/>
      <c r="V48" s="11" t="s">
        <v>33</v>
      </c>
    </row>
    <row r="49" spans="1:22" ht="20.100000000000001" customHeight="1">
      <c r="A49" s="30"/>
      <c r="B49" s="30"/>
      <c r="C49" s="30"/>
      <c r="D49" s="30"/>
      <c r="E49" s="26">
        <f t="shared" si="3"/>
        <v>46419</v>
      </c>
      <c r="F49" s="26"/>
      <c r="G49" s="27"/>
      <c r="H49" s="27"/>
      <c r="I49" s="21" t="s">
        <v>32</v>
      </c>
      <c r="J49" s="21"/>
      <c r="K49" s="28"/>
      <c r="L49" s="28"/>
      <c r="M49" s="28"/>
      <c r="N49" s="11" t="s">
        <v>33</v>
      </c>
      <c r="O49" s="22">
        <f>IF(G49&gt;10,10*Z2,G49*Z2)</f>
        <v>0</v>
      </c>
      <c r="P49" s="22"/>
      <c r="Q49" s="22"/>
      <c r="R49" s="11" t="s">
        <v>33</v>
      </c>
      <c r="S49" s="22">
        <f t="shared" si="2"/>
        <v>0</v>
      </c>
      <c r="T49" s="22"/>
      <c r="U49" s="22"/>
      <c r="V49" s="11" t="s">
        <v>33</v>
      </c>
    </row>
    <row r="50" spans="1:22" ht="20.100000000000001" customHeight="1">
      <c r="A50" s="30"/>
      <c r="B50" s="30"/>
      <c r="C50" s="30"/>
      <c r="D50" s="30"/>
      <c r="E50" s="26">
        <f t="shared" si="3"/>
        <v>46447</v>
      </c>
      <c r="F50" s="26"/>
      <c r="G50" s="27"/>
      <c r="H50" s="27"/>
      <c r="I50" s="21" t="s">
        <v>32</v>
      </c>
      <c r="J50" s="21"/>
      <c r="K50" s="28"/>
      <c r="L50" s="28"/>
      <c r="M50" s="28"/>
      <c r="N50" s="11" t="s">
        <v>33</v>
      </c>
      <c r="O50" s="22">
        <f>IF(G50&gt;10,10*Z2,G50*Z2)</f>
        <v>0</v>
      </c>
      <c r="P50" s="22"/>
      <c r="Q50" s="22"/>
      <c r="R50" s="11" t="s">
        <v>33</v>
      </c>
      <c r="S50" s="22">
        <f t="shared" si="2"/>
        <v>0</v>
      </c>
      <c r="T50" s="22"/>
      <c r="U50" s="22"/>
      <c r="V50" s="11" t="s">
        <v>33</v>
      </c>
    </row>
    <row r="51" spans="1:22" ht="20.100000000000001" customHeight="1">
      <c r="A51" s="21" t="s">
        <v>34</v>
      </c>
      <c r="B51" s="21"/>
      <c r="C51" s="21"/>
      <c r="D51" s="21"/>
      <c r="E51" s="21" t="s">
        <v>54</v>
      </c>
      <c r="F51" s="21"/>
      <c r="G51" s="21"/>
      <c r="H51" s="21"/>
      <c r="I51" s="21"/>
      <c r="J51" s="21"/>
      <c r="K51" s="21"/>
      <c r="L51" s="21"/>
      <c r="M51" s="21"/>
      <c r="N51" s="21"/>
      <c r="O51" s="21"/>
      <c r="P51" s="21"/>
      <c r="Q51" s="21"/>
      <c r="R51" s="21"/>
      <c r="S51" s="22">
        <f>SUM(S45:U50)</f>
        <v>0</v>
      </c>
      <c r="T51" s="22"/>
      <c r="U51" s="22"/>
      <c r="V51" s="11" t="s">
        <v>33</v>
      </c>
    </row>
    <row r="52" spans="1:22" ht="20.100000000000001" customHeight="1">
      <c r="A52" s="12"/>
      <c r="B52" s="12"/>
      <c r="C52" s="12"/>
      <c r="D52" s="12"/>
      <c r="E52" s="12"/>
      <c r="F52" s="12"/>
      <c r="G52" s="12"/>
      <c r="H52" s="12"/>
      <c r="I52" s="12"/>
      <c r="J52" s="12"/>
      <c r="K52" s="12"/>
      <c r="L52" s="12"/>
      <c r="M52" s="12"/>
      <c r="N52" s="12"/>
      <c r="O52" s="12"/>
      <c r="P52" s="12"/>
      <c r="Q52" s="12"/>
      <c r="R52" s="12"/>
      <c r="S52" s="12"/>
      <c r="T52" s="12"/>
      <c r="U52" s="12"/>
      <c r="V52" s="12"/>
    </row>
    <row r="53" spans="1:22" ht="20.100000000000001" customHeight="1">
      <c r="A53" s="23" t="s">
        <v>35</v>
      </c>
      <c r="B53" s="23"/>
      <c r="C53" s="23"/>
      <c r="D53" s="23"/>
      <c r="E53" s="23"/>
      <c r="F53" s="23"/>
      <c r="G53" s="23"/>
      <c r="H53" s="23"/>
      <c r="I53" s="23"/>
      <c r="J53" s="23"/>
      <c r="K53" s="23"/>
      <c r="L53" s="23"/>
      <c r="M53" s="23"/>
      <c r="N53" s="23"/>
      <c r="O53" s="23"/>
      <c r="P53" s="23"/>
      <c r="Q53" s="23"/>
      <c r="R53" s="23"/>
      <c r="S53" s="24">
        <f>S42+S51</f>
        <v>0</v>
      </c>
      <c r="T53" s="24"/>
      <c r="U53" s="24"/>
      <c r="V53" s="16" t="s">
        <v>33</v>
      </c>
    </row>
    <row r="54" spans="1:22" s="2" customFormat="1" ht="30" customHeight="1">
      <c r="A54" s="25" t="s">
        <v>36</v>
      </c>
      <c r="B54" s="25"/>
      <c r="C54" s="25"/>
      <c r="D54" s="25"/>
      <c r="E54" s="25"/>
      <c r="F54" s="25"/>
      <c r="G54" s="25"/>
      <c r="H54" s="25"/>
      <c r="I54" s="25"/>
      <c r="J54" s="25"/>
      <c r="K54" s="25"/>
      <c r="L54" s="25"/>
      <c r="M54" s="25"/>
      <c r="N54" s="25"/>
      <c r="O54" s="25"/>
      <c r="P54" s="25"/>
      <c r="Q54" s="25"/>
      <c r="R54" s="25"/>
      <c r="S54" s="25"/>
      <c r="T54" s="25"/>
      <c r="U54" s="25"/>
      <c r="V54" s="25"/>
    </row>
  </sheetData>
  <sheetProtection sheet="1" objects="1" scenarios="1"/>
  <mergeCells count="155">
    <mergeCell ref="A5:V5"/>
    <mergeCell ref="B7:U7"/>
    <mergeCell ref="A10:I10"/>
    <mergeCell ref="J10:V10"/>
    <mergeCell ref="A11:I11"/>
    <mergeCell ref="J11:V11"/>
    <mergeCell ref="N16:V16"/>
    <mergeCell ref="P17:V17"/>
    <mergeCell ref="A20:C20"/>
    <mergeCell ref="D20:I20"/>
    <mergeCell ref="J20:L20"/>
    <mergeCell ref="M20:P20"/>
    <mergeCell ref="Q20:R20"/>
    <mergeCell ref="S20:V20"/>
    <mergeCell ref="A14:C14"/>
    <mergeCell ref="D14:I14"/>
    <mergeCell ref="J14:K17"/>
    <mergeCell ref="L14:L17"/>
    <mergeCell ref="M14:N14"/>
    <mergeCell ref="O14:V14"/>
    <mergeCell ref="A15:C17"/>
    <mergeCell ref="D15:I17"/>
    <mergeCell ref="M15:M17"/>
    <mergeCell ref="O15:V15"/>
    <mergeCell ref="A21:C21"/>
    <mergeCell ref="D21:I21"/>
    <mergeCell ref="J21:L21"/>
    <mergeCell ref="M21:V21"/>
    <mergeCell ref="A22:C24"/>
    <mergeCell ref="D22:I24"/>
    <mergeCell ref="J22:L24"/>
    <mergeCell ref="N22:V22"/>
    <mergeCell ref="N23:R23"/>
    <mergeCell ref="S23:V23"/>
    <mergeCell ref="N24:R24"/>
    <mergeCell ref="S24:V24"/>
    <mergeCell ref="A25:C26"/>
    <mergeCell ref="E25:F25"/>
    <mergeCell ref="G25:J25"/>
    <mergeCell ref="K25:V25"/>
    <mergeCell ref="E26:F26"/>
    <mergeCell ref="G26:J26"/>
    <mergeCell ref="K26:V26"/>
    <mergeCell ref="A29:N29"/>
    <mergeCell ref="O29:Q29"/>
    <mergeCell ref="R29:V29"/>
    <mergeCell ref="A30:D30"/>
    <mergeCell ref="E30:H30"/>
    <mergeCell ref="I30:L30"/>
    <mergeCell ref="M30:N30"/>
    <mergeCell ref="O30:Q30"/>
    <mergeCell ref="R30:V30"/>
    <mergeCell ref="A35:D35"/>
    <mergeCell ref="E35:F35"/>
    <mergeCell ref="G35:J35"/>
    <mergeCell ref="K35:N35"/>
    <mergeCell ref="O35:R35"/>
    <mergeCell ref="S35:V35"/>
    <mergeCell ref="A31:B32"/>
    <mergeCell ref="C31:E32"/>
    <mergeCell ref="F31:G32"/>
    <mergeCell ref="H31:J32"/>
    <mergeCell ref="K31:M31"/>
    <mergeCell ref="N31:V31"/>
    <mergeCell ref="K32:M32"/>
    <mergeCell ref="N32:V32"/>
    <mergeCell ref="A36:D41"/>
    <mergeCell ref="E36:F36"/>
    <mergeCell ref="G36:H36"/>
    <mergeCell ref="I36:J36"/>
    <mergeCell ref="K36:M36"/>
    <mergeCell ref="O36:Q36"/>
    <mergeCell ref="E38:F38"/>
    <mergeCell ref="G38:H38"/>
    <mergeCell ref="I38:J38"/>
    <mergeCell ref="K38:M38"/>
    <mergeCell ref="O38:Q38"/>
    <mergeCell ref="S38:U38"/>
    <mergeCell ref="E39:F39"/>
    <mergeCell ref="G39:H39"/>
    <mergeCell ref="I39:J39"/>
    <mergeCell ref="K39:M39"/>
    <mergeCell ref="O39:Q39"/>
    <mergeCell ref="S39:U39"/>
    <mergeCell ref="S36:U36"/>
    <mergeCell ref="E37:F37"/>
    <mergeCell ref="G37:H37"/>
    <mergeCell ref="I37:J37"/>
    <mergeCell ref="K37:M37"/>
    <mergeCell ref="O37:Q37"/>
    <mergeCell ref="S37:U37"/>
    <mergeCell ref="E41:F41"/>
    <mergeCell ref="G41:H41"/>
    <mergeCell ref="I41:J41"/>
    <mergeCell ref="K41:M41"/>
    <mergeCell ref="O41:Q41"/>
    <mergeCell ref="S41:U41"/>
    <mergeCell ref="E40:F40"/>
    <mergeCell ref="G40:H40"/>
    <mergeCell ref="I40:J40"/>
    <mergeCell ref="K40:M40"/>
    <mergeCell ref="O40:Q40"/>
    <mergeCell ref="S40:U40"/>
    <mergeCell ref="A42:D42"/>
    <mergeCell ref="E42:R42"/>
    <mergeCell ref="S42:U42"/>
    <mergeCell ref="A44:D44"/>
    <mergeCell ref="E44:F44"/>
    <mergeCell ref="G44:J44"/>
    <mergeCell ref="K44:N44"/>
    <mergeCell ref="O44:R44"/>
    <mergeCell ref="S44:V44"/>
    <mergeCell ref="S45:U45"/>
    <mergeCell ref="E46:F46"/>
    <mergeCell ref="G46:H46"/>
    <mergeCell ref="I46:J46"/>
    <mergeCell ref="K46:M46"/>
    <mergeCell ref="O46:Q46"/>
    <mergeCell ref="S46:U46"/>
    <mergeCell ref="A45:D50"/>
    <mergeCell ref="E45:F45"/>
    <mergeCell ref="G45:H45"/>
    <mergeCell ref="I45:J45"/>
    <mergeCell ref="K45:M45"/>
    <mergeCell ref="O45:Q45"/>
    <mergeCell ref="E47:F47"/>
    <mergeCell ref="G47:H47"/>
    <mergeCell ref="I47:J47"/>
    <mergeCell ref="K47:M47"/>
    <mergeCell ref="E49:F49"/>
    <mergeCell ref="G49:H49"/>
    <mergeCell ref="I49:J49"/>
    <mergeCell ref="K49:M49"/>
    <mergeCell ref="O49:Q49"/>
    <mergeCell ref="S49:U49"/>
    <mergeCell ref="O47:Q47"/>
    <mergeCell ref="S47:U47"/>
    <mergeCell ref="E48:F48"/>
    <mergeCell ref="G48:H48"/>
    <mergeCell ref="I48:J48"/>
    <mergeCell ref="K48:M48"/>
    <mergeCell ref="O48:Q48"/>
    <mergeCell ref="S48:U48"/>
    <mergeCell ref="A51:D51"/>
    <mergeCell ref="E51:R51"/>
    <mergeCell ref="S51:U51"/>
    <mergeCell ref="A53:R53"/>
    <mergeCell ref="S53:U53"/>
    <mergeCell ref="A54:V54"/>
    <mergeCell ref="E50:F50"/>
    <mergeCell ref="G50:H50"/>
    <mergeCell ref="I50:J50"/>
    <mergeCell ref="K50:M50"/>
    <mergeCell ref="O50:Q50"/>
    <mergeCell ref="S50:U50"/>
  </mergeCells>
  <phoneticPr fontId="1"/>
  <conditionalFormatting sqref="R29:V29">
    <cfRule type="cellIs" dxfId="1" priority="1" operator="equal">
      <formula>"普通"</formula>
    </cfRule>
  </conditionalFormatting>
  <dataValidations count="3">
    <dataValidation type="list" allowBlank="1" showInputMessage="1" showErrorMessage="1" sqref="D25:D26 M22:M24" xr:uid="{F73F0468-9B07-4C86-9730-53A6DB8A8F85}">
      <formula1>"□,☑"</formula1>
    </dataValidation>
    <dataValidation type="list" allowBlank="1" showInputMessage="1" showErrorMessage="1" sqref="R29:V29" xr:uid="{1B24446E-E604-4EFB-91F8-89A97FBCC4AF}">
      <formula1>"普通,当座"</formula1>
    </dataValidation>
    <dataValidation type="list" allowBlank="1" showInputMessage="1" sqref="L14:L17" xr:uid="{3A1F89D8-AFA9-4AA4-AC65-57469F3FEB74}">
      <formula1>"母,父,その他"</formula1>
    </dataValidation>
  </dataValidations>
  <printOptions horizontalCentered="1"/>
  <pageMargins left="0.39370078740157483" right="0.39370078740157483" top="0.39370078740157483" bottom="0.39370078740157483" header="0.39370078740157483" footer="0.39370078740157483"/>
  <pageSetup paperSize="9" fitToHeight="2" orientation="portrait" blackAndWhite="1" r:id="rId1"/>
  <rowBreaks count="1" manualBreakCount="1">
    <brk id="33"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20E85-5D02-44D8-9D34-4D26999B79F0}">
  <dimension ref="A1:Z54"/>
  <sheetViews>
    <sheetView view="pageBreakPreview" topLeftCell="A9" zoomScale="85" zoomScaleNormal="115" zoomScaleSheetLayoutView="85" workbookViewId="0">
      <selection activeCell="AN7" sqref="AN7"/>
    </sheetView>
  </sheetViews>
  <sheetFormatPr defaultColWidth="3.625" defaultRowHeight="20.100000000000001" customHeight="1"/>
  <cols>
    <col min="1" max="25" width="3.625" style="1"/>
    <col min="26" max="26" width="9.5" style="1" bestFit="1" customWidth="1"/>
    <col min="27" max="27" width="3.625" style="1"/>
    <col min="28" max="34" width="3.625" style="1" customWidth="1"/>
    <col min="35" max="16384" width="3.625" style="1"/>
  </cols>
  <sheetData>
    <row r="1" spans="1:26" ht="20.100000000000001" customHeight="1">
      <c r="A1" s="1" t="s">
        <v>9</v>
      </c>
      <c r="X1" s="13" t="s">
        <v>59</v>
      </c>
      <c r="Y1" s="13"/>
      <c r="Z1" s="14">
        <v>46113</v>
      </c>
    </row>
    <row r="2" spans="1:26" ht="9.9499999999999993" customHeight="1">
      <c r="X2" s="13" t="s">
        <v>60</v>
      </c>
      <c r="Y2" s="13"/>
      <c r="Z2" s="15">
        <v>300</v>
      </c>
    </row>
    <row r="3" spans="1:26" ht="20.100000000000001" customHeight="1">
      <c r="A3" s="1" t="s">
        <v>10</v>
      </c>
    </row>
    <row r="4" spans="1:26" ht="9.9499999999999993" customHeight="1"/>
    <row r="5" spans="1:26" ht="20.100000000000001" customHeight="1">
      <c r="A5" s="83" t="s">
        <v>11</v>
      </c>
      <c r="B5" s="83"/>
      <c r="C5" s="83"/>
      <c r="D5" s="83"/>
      <c r="E5" s="83"/>
      <c r="F5" s="83"/>
      <c r="G5" s="83"/>
      <c r="H5" s="83"/>
      <c r="I5" s="83"/>
      <c r="J5" s="83"/>
      <c r="K5" s="83"/>
      <c r="L5" s="83"/>
      <c r="M5" s="83"/>
      <c r="N5" s="83"/>
      <c r="O5" s="83"/>
      <c r="P5" s="83"/>
      <c r="Q5" s="83"/>
      <c r="R5" s="83"/>
      <c r="S5" s="83"/>
      <c r="T5" s="83"/>
      <c r="U5" s="83"/>
      <c r="V5" s="83"/>
    </row>
    <row r="6" spans="1:26" ht="9.9499999999999993" customHeight="1"/>
    <row r="7" spans="1:26" ht="131.25" customHeight="1">
      <c r="B7" s="25" t="str">
        <f>"　"&amp;TEXT(Z1,"[$-ja-JP]ggge")&amp;"年度こども誰でも通園事業補助金の利用料負担軽減について交付申請いたします。補助金受給対象者となった場合には、当該補助金を請求いたしますので、下記の指定の口座へ振り込んでください。"
&amp;CHAR(10)&amp;
"　なお、補助金交付申請に当たり、つぎの事項に同意します。"
&amp;CHAR(10)&amp;CHAR(10)&amp;
"１　補助金の支給に当たり、区が保有する個人情報を利用すること。"
&amp;CHAR(10)&amp;
"２　教育委員会教育長が利用した乳児等通園支援事業を行う事業所に補助金交付対象者であることを通知し、利用状況および利用料の支払い状況を確認すること。"</f>
        <v>　令和8年度こども誰でも通園事業補助金の利用料負担軽減について交付申請いたします。補助金受給対象者となった場合には、当該補助金を請求いたしますので、下記の指定の口座へ振り込んでください。
　なお、補助金交付申請に当たり、つぎの事項に同意します。
１　補助金の支給に当たり、区が保有する個人情報を利用すること。
２　教育委員会教育長が利用した乳児等通園支援事業を行う事業所に補助金交付対象者であることを通知し、利用状況および利用料の支払い状況を確認すること。</v>
      </c>
      <c r="C7" s="25"/>
      <c r="D7" s="25"/>
      <c r="E7" s="25"/>
      <c r="F7" s="25"/>
      <c r="G7" s="25"/>
      <c r="H7" s="25"/>
      <c r="I7" s="25"/>
      <c r="J7" s="25"/>
      <c r="K7" s="25"/>
      <c r="L7" s="25"/>
      <c r="M7" s="25"/>
      <c r="N7" s="25"/>
      <c r="O7" s="25"/>
      <c r="P7" s="25"/>
      <c r="Q7" s="25"/>
      <c r="R7" s="25"/>
      <c r="S7" s="25"/>
      <c r="T7" s="25"/>
      <c r="U7" s="25"/>
    </row>
    <row r="8" spans="1:26" ht="9.9499999999999993" customHeight="1"/>
    <row r="9" spans="1:26" ht="20.100000000000001" customHeight="1">
      <c r="A9" s="1" t="s">
        <v>0</v>
      </c>
    </row>
    <row r="10" spans="1:26" ht="20.100000000000001" customHeight="1">
      <c r="A10" s="39" t="s">
        <v>1</v>
      </c>
      <c r="B10" s="39"/>
      <c r="C10" s="39"/>
      <c r="D10" s="39"/>
      <c r="E10" s="39"/>
      <c r="F10" s="39"/>
      <c r="G10" s="39"/>
      <c r="H10" s="39"/>
      <c r="I10" s="39"/>
      <c r="J10" s="116">
        <f ca="1">TODAY()</f>
        <v>46259</v>
      </c>
      <c r="K10" s="116"/>
      <c r="L10" s="116"/>
      <c r="M10" s="116"/>
      <c r="N10" s="116"/>
      <c r="O10" s="116"/>
      <c r="P10" s="116"/>
      <c r="Q10" s="116"/>
      <c r="R10" s="116"/>
      <c r="S10" s="116"/>
      <c r="T10" s="116"/>
      <c r="U10" s="116"/>
      <c r="V10" s="116"/>
    </row>
    <row r="11" spans="1:26" ht="39.950000000000003" customHeight="1">
      <c r="A11" s="50" t="s">
        <v>63</v>
      </c>
      <c r="B11" s="39"/>
      <c r="C11" s="39"/>
      <c r="D11" s="39"/>
      <c r="E11" s="39"/>
      <c r="F11" s="39"/>
      <c r="G11" s="39"/>
      <c r="H11" s="39"/>
      <c r="I11" s="39"/>
      <c r="J11" s="118" t="str" cm="1">
        <f t="array" ref="J11">TEXT(_xlfn.AGGREGATE(15,6,E36:E50/(S36:S50&gt;0),1),"[$-ja-JP]ggge年m月分")&amp;"から"&amp;TEXT(_xlfn.AGGREGATE(14,6,E36:E50/(S36:S50&gt;0),1),"[$-ja-JP]ggge年m月分")&amp;"まで"</f>
        <v>令和8年4月分から令和8年9月分まで</v>
      </c>
      <c r="K11" s="118"/>
      <c r="L11" s="118"/>
      <c r="M11" s="118"/>
      <c r="N11" s="118"/>
      <c r="O11" s="118"/>
      <c r="P11" s="118"/>
      <c r="Q11" s="118"/>
      <c r="R11" s="118"/>
      <c r="S11" s="118"/>
      <c r="T11" s="118"/>
      <c r="U11" s="118"/>
      <c r="V11" s="118"/>
    </row>
    <row r="12" spans="1:26" ht="9.9499999999999993" customHeight="1"/>
    <row r="13" spans="1:26" ht="20.100000000000001" customHeight="1">
      <c r="A13" s="1" t="s">
        <v>2</v>
      </c>
    </row>
    <row r="14" spans="1:26" ht="20.100000000000001" customHeight="1">
      <c r="A14" s="61" t="s">
        <v>12</v>
      </c>
      <c r="B14" s="61"/>
      <c r="C14" s="61"/>
      <c r="D14" s="103" t="s">
        <v>65</v>
      </c>
      <c r="E14" s="103"/>
      <c r="F14" s="103"/>
      <c r="G14" s="103"/>
      <c r="H14" s="103"/>
      <c r="I14" s="103"/>
      <c r="J14" s="50" t="s">
        <v>14</v>
      </c>
      <c r="K14" s="50"/>
      <c r="L14" s="115" t="s">
        <v>75</v>
      </c>
      <c r="M14" s="74" t="s">
        <v>15</v>
      </c>
      <c r="N14" s="79"/>
      <c r="O14" s="106">
        <v>36475</v>
      </c>
      <c r="P14" s="116"/>
      <c r="Q14" s="116"/>
      <c r="R14" s="116"/>
      <c r="S14" s="116"/>
      <c r="T14" s="116"/>
      <c r="U14" s="116"/>
      <c r="V14" s="116"/>
      <c r="Z14" s="3"/>
    </row>
    <row r="15" spans="1:26" ht="20.100000000000001" customHeight="1">
      <c r="A15" s="66" t="s">
        <v>13</v>
      </c>
      <c r="B15" s="66"/>
      <c r="C15" s="66"/>
      <c r="D15" s="107" t="s">
        <v>64</v>
      </c>
      <c r="E15" s="107"/>
      <c r="F15" s="107"/>
      <c r="G15" s="107"/>
      <c r="H15" s="107"/>
      <c r="I15" s="107"/>
      <c r="J15" s="50"/>
      <c r="K15" s="50"/>
      <c r="L15" s="115"/>
      <c r="M15" s="81" t="s">
        <v>16</v>
      </c>
      <c r="N15" s="4" t="s">
        <v>18</v>
      </c>
      <c r="O15" s="100" t="s">
        <v>46</v>
      </c>
      <c r="P15" s="117"/>
      <c r="Q15" s="117"/>
      <c r="R15" s="117"/>
      <c r="S15" s="117"/>
      <c r="T15" s="117"/>
      <c r="U15" s="117"/>
      <c r="V15" s="117"/>
    </row>
    <row r="16" spans="1:26" ht="20.100000000000001" customHeight="1">
      <c r="A16" s="39"/>
      <c r="B16" s="39"/>
      <c r="C16" s="39"/>
      <c r="D16" s="95"/>
      <c r="E16" s="95"/>
      <c r="F16" s="95"/>
      <c r="G16" s="95"/>
      <c r="H16" s="95"/>
      <c r="I16" s="95"/>
      <c r="J16" s="50"/>
      <c r="K16" s="50"/>
      <c r="L16" s="115"/>
      <c r="M16" s="81"/>
      <c r="N16" s="109" t="s">
        <v>74</v>
      </c>
      <c r="O16" s="109"/>
      <c r="P16" s="109"/>
      <c r="Q16" s="109"/>
      <c r="R16" s="109"/>
      <c r="S16" s="109"/>
      <c r="T16" s="109"/>
      <c r="U16" s="109"/>
      <c r="V16" s="109"/>
    </row>
    <row r="17" spans="1:22" ht="20.100000000000001" customHeight="1">
      <c r="A17" s="39"/>
      <c r="B17" s="39"/>
      <c r="C17" s="39"/>
      <c r="D17" s="95"/>
      <c r="E17" s="95"/>
      <c r="F17" s="95"/>
      <c r="G17" s="95"/>
      <c r="H17" s="95"/>
      <c r="I17" s="95"/>
      <c r="J17" s="50"/>
      <c r="K17" s="50"/>
      <c r="L17" s="115"/>
      <c r="M17" s="81"/>
      <c r="N17" s="5" t="s">
        <v>19</v>
      </c>
      <c r="O17" s="6"/>
      <c r="P17" s="110" t="s">
        <v>47</v>
      </c>
      <c r="Q17" s="111"/>
      <c r="R17" s="111"/>
      <c r="S17" s="111"/>
      <c r="T17" s="111"/>
      <c r="U17" s="111"/>
      <c r="V17" s="111"/>
    </row>
    <row r="18" spans="1:22" ht="9.9499999999999993" customHeight="1"/>
    <row r="19" spans="1:22" ht="20.100000000000001" customHeight="1">
      <c r="A19" s="1" t="s">
        <v>3</v>
      </c>
    </row>
    <row r="20" spans="1:22" ht="20.100000000000001" customHeight="1">
      <c r="A20" s="39" t="s">
        <v>20</v>
      </c>
      <c r="B20" s="39"/>
      <c r="C20" s="39"/>
      <c r="D20" s="97" t="s">
        <v>61</v>
      </c>
      <c r="E20" s="97"/>
      <c r="F20" s="97"/>
      <c r="G20" s="97"/>
      <c r="H20" s="97"/>
      <c r="I20" s="97"/>
      <c r="J20" s="74" t="s">
        <v>21</v>
      </c>
      <c r="K20" s="74"/>
      <c r="L20" s="74"/>
      <c r="M20" s="112">
        <v>46113</v>
      </c>
      <c r="N20" s="113"/>
      <c r="O20" s="113"/>
      <c r="P20" s="113"/>
      <c r="Q20" s="42" t="s">
        <v>62</v>
      </c>
      <c r="R20" s="42"/>
      <c r="S20" s="113">
        <v>46233</v>
      </c>
      <c r="T20" s="113"/>
      <c r="U20" s="113"/>
      <c r="V20" s="114"/>
    </row>
    <row r="21" spans="1:22" ht="20.100000000000001" customHeight="1">
      <c r="A21" s="61" t="s">
        <v>12</v>
      </c>
      <c r="B21" s="61"/>
      <c r="C21" s="61"/>
      <c r="D21" s="103" t="s">
        <v>67</v>
      </c>
      <c r="E21" s="103"/>
      <c r="F21" s="103"/>
      <c r="G21" s="103"/>
      <c r="H21" s="103"/>
      <c r="I21" s="103"/>
      <c r="J21" s="39" t="s">
        <v>15</v>
      </c>
      <c r="K21" s="39"/>
      <c r="L21" s="39"/>
      <c r="M21" s="104">
        <v>45845</v>
      </c>
      <c r="N21" s="105"/>
      <c r="O21" s="105"/>
      <c r="P21" s="105"/>
      <c r="Q21" s="105"/>
      <c r="R21" s="105"/>
      <c r="S21" s="105"/>
      <c r="T21" s="105"/>
      <c r="U21" s="105"/>
      <c r="V21" s="106"/>
    </row>
    <row r="22" spans="1:22" ht="20.100000000000001" customHeight="1">
      <c r="A22" s="66" t="s">
        <v>13</v>
      </c>
      <c r="B22" s="66"/>
      <c r="C22" s="66"/>
      <c r="D22" s="107" t="s">
        <v>66</v>
      </c>
      <c r="E22" s="107"/>
      <c r="F22" s="107"/>
      <c r="G22" s="107"/>
      <c r="H22" s="107"/>
      <c r="I22" s="107"/>
      <c r="J22" s="32" t="s">
        <v>22</v>
      </c>
      <c r="K22" s="32"/>
      <c r="L22" s="32"/>
      <c r="M22" s="7" t="s">
        <v>71</v>
      </c>
      <c r="N22" s="51" t="s">
        <v>23</v>
      </c>
      <c r="O22" s="51"/>
      <c r="P22" s="51"/>
      <c r="Q22" s="51"/>
      <c r="R22" s="51"/>
      <c r="S22" s="51"/>
      <c r="T22" s="51"/>
      <c r="U22" s="51"/>
      <c r="V22" s="52"/>
    </row>
    <row r="23" spans="1:22" ht="20.100000000000001" customHeight="1">
      <c r="A23" s="39"/>
      <c r="B23" s="39"/>
      <c r="C23" s="39"/>
      <c r="D23" s="95"/>
      <c r="E23" s="95"/>
      <c r="F23" s="95"/>
      <c r="G23" s="95"/>
      <c r="H23" s="95"/>
      <c r="I23" s="95"/>
      <c r="J23" s="32"/>
      <c r="K23" s="32"/>
      <c r="L23" s="32"/>
      <c r="M23" s="8" t="s">
        <v>44</v>
      </c>
      <c r="N23" s="108" t="s">
        <v>41</v>
      </c>
      <c r="O23" s="108"/>
      <c r="P23" s="108"/>
      <c r="Q23" s="108"/>
      <c r="R23" s="108"/>
      <c r="S23" s="69" t="s">
        <v>42</v>
      </c>
      <c r="T23" s="69"/>
      <c r="U23" s="69"/>
      <c r="V23" s="70"/>
    </row>
    <row r="24" spans="1:22" ht="20.100000000000001" customHeight="1">
      <c r="A24" s="39"/>
      <c r="B24" s="39"/>
      <c r="C24" s="39"/>
      <c r="D24" s="95"/>
      <c r="E24" s="95"/>
      <c r="F24" s="95"/>
      <c r="G24" s="95"/>
      <c r="H24" s="95"/>
      <c r="I24" s="95"/>
      <c r="J24" s="32"/>
      <c r="K24" s="32"/>
      <c r="L24" s="32"/>
      <c r="M24" s="9" t="s">
        <v>45</v>
      </c>
      <c r="N24" s="98" t="s">
        <v>41</v>
      </c>
      <c r="O24" s="98"/>
      <c r="P24" s="98"/>
      <c r="Q24" s="98"/>
      <c r="R24" s="98"/>
      <c r="S24" s="48" t="s">
        <v>43</v>
      </c>
      <c r="T24" s="48"/>
      <c r="U24" s="48"/>
      <c r="V24" s="49"/>
    </row>
    <row r="25" spans="1:22" ht="20.100000000000001" customHeight="1">
      <c r="A25" s="50" t="s">
        <v>24</v>
      </c>
      <c r="B25" s="39"/>
      <c r="C25" s="39"/>
      <c r="D25" s="7" t="s">
        <v>45</v>
      </c>
      <c r="E25" s="51" t="s">
        <v>25</v>
      </c>
      <c r="F25" s="52"/>
      <c r="G25" s="53" t="s">
        <v>27</v>
      </c>
      <c r="H25" s="51"/>
      <c r="I25" s="51"/>
      <c r="J25" s="51"/>
      <c r="K25" s="99"/>
      <c r="L25" s="99"/>
      <c r="M25" s="99"/>
      <c r="N25" s="99"/>
      <c r="O25" s="99"/>
      <c r="P25" s="99"/>
      <c r="Q25" s="99"/>
      <c r="R25" s="99"/>
      <c r="S25" s="99"/>
      <c r="T25" s="99"/>
      <c r="U25" s="99"/>
      <c r="V25" s="100"/>
    </row>
    <row r="26" spans="1:22" ht="20.100000000000001" customHeight="1">
      <c r="A26" s="39"/>
      <c r="B26" s="39"/>
      <c r="C26" s="39"/>
      <c r="D26" s="9" t="s">
        <v>71</v>
      </c>
      <c r="E26" s="56" t="s">
        <v>26</v>
      </c>
      <c r="F26" s="57"/>
      <c r="G26" s="58" t="s">
        <v>28</v>
      </c>
      <c r="H26" s="56"/>
      <c r="I26" s="56"/>
      <c r="J26" s="56"/>
      <c r="K26" s="101" t="s">
        <v>17</v>
      </c>
      <c r="L26" s="101"/>
      <c r="M26" s="101"/>
      <c r="N26" s="101"/>
      <c r="O26" s="101"/>
      <c r="P26" s="101"/>
      <c r="Q26" s="101"/>
      <c r="R26" s="101"/>
      <c r="S26" s="101"/>
      <c r="T26" s="101"/>
      <c r="U26" s="101"/>
      <c r="V26" s="102"/>
    </row>
    <row r="27" spans="1:22" ht="9.9499999999999993" customHeight="1"/>
    <row r="28" spans="1:22" ht="20.100000000000001" customHeight="1">
      <c r="A28" s="1" t="s">
        <v>4</v>
      </c>
    </row>
    <row r="29" spans="1:22" ht="20.100000000000001" customHeight="1">
      <c r="A29" s="41" t="s">
        <v>5</v>
      </c>
      <c r="B29" s="42"/>
      <c r="C29" s="42"/>
      <c r="D29" s="42"/>
      <c r="E29" s="42"/>
      <c r="F29" s="42"/>
      <c r="G29" s="42"/>
      <c r="H29" s="42"/>
      <c r="I29" s="42"/>
      <c r="J29" s="42"/>
      <c r="K29" s="42"/>
      <c r="L29" s="42"/>
      <c r="M29" s="42"/>
      <c r="N29" s="43"/>
      <c r="O29" s="41" t="s">
        <v>6</v>
      </c>
      <c r="P29" s="42"/>
      <c r="Q29" s="43"/>
      <c r="R29" s="95" t="s">
        <v>56</v>
      </c>
      <c r="S29" s="95"/>
      <c r="T29" s="95"/>
      <c r="U29" s="95"/>
      <c r="V29" s="95"/>
    </row>
    <row r="30" spans="1:22" ht="39.950000000000003" customHeight="1">
      <c r="A30" s="95" t="s">
        <v>57</v>
      </c>
      <c r="B30" s="95"/>
      <c r="C30" s="95"/>
      <c r="D30" s="95"/>
      <c r="E30" s="44" t="s">
        <v>49</v>
      </c>
      <c r="F30" s="44"/>
      <c r="G30" s="44"/>
      <c r="H30" s="44"/>
      <c r="I30" s="96" t="s">
        <v>58</v>
      </c>
      <c r="J30" s="96"/>
      <c r="K30" s="96"/>
      <c r="L30" s="96"/>
      <c r="M30" s="44" t="s">
        <v>48</v>
      </c>
      <c r="N30" s="44"/>
      <c r="O30" s="41" t="s">
        <v>7</v>
      </c>
      <c r="P30" s="42"/>
      <c r="Q30" s="43"/>
      <c r="R30" s="97" t="s">
        <v>68</v>
      </c>
      <c r="S30" s="97"/>
      <c r="T30" s="97"/>
      <c r="U30" s="97"/>
      <c r="V30" s="97"/>
    </row>
    <row r="31" spans="1:22" ht="20.100000000000001" customHeight="1">
      <c r="A31" s="32" t="s">
        <v>51</v>
      </c>
      <c r="B31" s="32"/>
      <c r="C31" s="89" t="s">
        <v>69</v>
      </c>
      <c r="D31" s="90"/>
      <c r="E31" s="91"/>
      <c r="F31" s="32" t="s">
        <v>52</v>
      </c>
      <c r="G31" s="32"/>
      <c r="H31" s="89" t="s">
        <v>70</v>
      </c>
      <c r="I31" s="90"/>
      <c r="J31" s="91"/>
      <c r="K31" s="39" t="s">
        <v>8</v>
      </c>
      <c r="L31" s="39"/>
      <c r="M31" s="39"/>
      <c r="N31" s="95" t="s">
        <v>64</v>
      </c>
      <c r="O31" s="95"/>
      <c r="P31" s="95"/>
      <c r="Q31" s="95"/>
      <c r="R31" s="95"/>
      <c r="S31" s="95"/>
      <c r="T31" s="95"/>
      <c r="U31" s="95"/>
      <c r="V31" s="95"/>
    </row>
    <row r="32" spans="1:22" ht="20.100000000000001" customHeight="1">
      <c r="A32" s="32"/>
      <c r="B32" s="32"/>
      <c r="C32" s="92"/>
      <c r="D32" s="93"/>
      <c r="E32" s="94"/>
      <c r="F32" s="32"/>
      <c r="G32" s="32"/>
      <c r="H32" s="92"/>
      <c r="I32" s="93"/>
      <c r="J32" s="94"/>
      <c r="K32" s="39" t="s">
        <v>50</v>
      </c>
      <c r="L32" s="39"/>
      <c r="M32" s="39"/>
      <c r="N32" s="95" t="s">
        <v>65</v>
      </c>
      <c r="O32" s="95"/>
      <c r="P32" s="95"/>
      <c r="Q32" s="95"/>
      <c r="R32" s="95"/>
      <c r="S32" s="95"/>
      <c r="T32" s="95"/>
      <c r="U32" s="95"/>
      <c r="V32" s="95"/>
    </row>
    <row r="33" spans="1:22" ht="20.100000000000001" customHeight="1">
      <c r="V33" s="10" t="s">
        <v>55</v>
      </c>
    </row>
    <row r="34" spans="1:22" ht="20.100000000000001" customHeight="1">
      <c r="A34" s="1" t="s">
        <v>29</v>
      </c>
    </row>
    <row r="35" spans="1:22" ht="30" customHeight="1">
      <c r="A35" s="21" t="s">
        <v>30</v>
      </c>
      <c r="B35" s="21"/>
      <c r="C35" s="21"/>
      <c r="D35" s="21"/>
      <c r="E35" s="21" t="s">
        <v>31</v>
      </c>
      <c r="F35" s="21"/>
      <c r="G35" s="31" t="s">
        <v>38</v>
      </c>
      <c r="H35" s="31"/>
      <c r="I35" s="31"/>
      <c r="J35" s="31"/>
      <c r="K35" s="31" t="s">
        <v>37</v>
      </c>
      <c r="L35" s="31"/>
      <c r="M35" s="31"/>
      <c r="N35" s="31"/>
      <c r="O35" s="31" t="s">
        <v>39</v>
      </c>
      <c r="P35" s="31"/>
      <c r="Q35" s="31"/>
      <c r="R35" s="31"/>
      <c r="S35" s="31" t="s">
        <v>40</v>
      </c>
      <c r="T35" s="31"/>
      <c r="U35" s="31"/>
      <c r="V35" s="31"/>
    </row>
    <row r="36" spans="1:22" ht="20.100000000000001" customHeight="1">
      <c r="A36" s="87" t="s">
        <v>72</v>
      </c>
      <c r="B36" s="88"/>
      <c r="C36" s="88"/>
      <c r="D36" s="88"/>
      <c r="E36" s="26">
        <f>Z1</f>
        <v>46113</v>
      </c>
      <c r="F36" s="26"/>
      <c r="G36" s="85">
        <v>10</v>
      </c>
      <c r="H36" s="85"/>
      <c r="I36" s="21" t="s">
        <v>32</v>
      </c>
      <c r="J36" s="21"/>
      <c r="K36" s="86">
        <v>3000</v>
      </c>
      <c r="L36" s="86"/>
      <c r="M36" s="86"/>
      <c r="N36" s="11" t="s">
        <v>33</v>
      </c>
      <c r="O36" s="22">
        <f>IF(G36&gt;10,10*Z2,G36*Z2)</f>
        <v>3000</v>
      </c>
      <c r="P36" s="22"/>
      <c r="Q36" s="22"/>
      <c r="R36" s="11" t="s">
        <v>33</v>
      </c>
      <c r="S36" s="22">
        <f>IF(OR(K36="",O36=""),0,MIN(K36,O36))</f>
        <v>3000</v>
      </c>
      <c r="T36" s="22"/>
      <c r="U36" s="22"/>
      <c r="V36" s="11" t="s">
        <v>33</v>
      </c>
    </row>
    <row r="37" spans="1:22" ht="20.100000000000001" customHeight="1">
      <c r="A37" s="88"/>
      <c r="B37" s="88"/>
      <c r="C37" s="88"/>
      <c r="D37" s="88"/>
      <c r="E37" s="26">
        <f>EDATE(E36,1)</f>
        <v>46143</v>
      </c>
      <c r="F37" s="26"/>
      <c r="G37" s="85">
        <v>10</v>
      </c>
      <c r="H37" s="85"/>
      <c r="I37" s="21" t="s">
        <v>32</v>
      </c>
      <c r="J37" s="21"/>
      <c r="K37" s="86">
        <v>3000</v>
      </c>
      <c r="L37" s="86"/>
      <c r="M37" s="86"/>
      <c r="N37" s="11" t="s">
        <v>33</v>
      </c>
      <c r="O37" s="22">
        <f>IF(G37&gt;10,10*Z2,G37*Z2)</f>
        <v>3000</v>
      </c>
      <c r="P37" s="22"/>
      <c r="Q37" s="22"/>
      <c r="R37" s="11" t="s">
        <v>33</v>
      </c>
      <c r="S37" s="22">
        <f>IF(OR(K37="",O37=""),0,MIN(K37,O37))</f>
        <v>3000</v>
      </c>
      <c r="T37" s="22"/>
      <c r="U37" s="22"/>
      <c r="V37" s="11" t="s">
        <v>33</v>
      </c>
    </row>
    <row r="38" spans="1:22" ht="20.100000000000001" customHeight="1">
      <c r="A38" s="88"/>
      <c r="B38" s="88"/>
      <c r="C38" s="88"/>
      <c r="D38" s="88"/>
      <c r="E38" s="26">
        <f t="shared" ref="E38:E41" si="0">EDATE(E37,1)</f>
        <v>46174</v>
      </c>
      <c r="F38" s="26"/>
      <c r="G38" s="85">
        <v>5</v>
      </c>
      <c r="H38" s="85"/>
      <c r="I38" s="21" t="s">
        <v>32</v>
      </c>
      <c r="J38" s="21"/>
      <c r="K38" s="86">
        <v>1500</v>
      </c>
      <c r="L38" s="86"/>
      <c r="M38" s="86"/>
      <c r="N38" s="11" t="s">
        <v>33</v>
      </c>
      <c r="O38" s="22">
        <f>IF(G38&gt;10,10*Z2,G38*Z2)</f>
        <v>1500</v>
      </c>
      <c r="P38" s="22"/>
      <c r="Q38" s="22"/>
      <c r="R38" s="11" t="s">
        <v>33</v>
      </c>
      <c r="S38" s="22">
        <f t="shared" ref="S38:S41" si="1">IF(OR(K38="",O38=""),0,MIN(K38,O38))</f>
        <v>1500</v>
      </c>
      <c r="T38" s="22"/>
      <c r="U38" s="22"/>
      <c r="V38" s="11" t="s">
        <v>33</v>
      </c>
    </row>
    <row r="39" spans="1:22" ht="20.100000000000001" customHeight="1">
      <c r="A39" s="88"/>
      <c r="B39" s="88"/>
      <c r="C39" s="88"/>
      <c r="D39" s="88"/>
      <c r="E39" s="26">
        <f t="shared" si="0"/>
        <v>46204</v>
      </c>
      <c r="F39" s="26"/>
      <c r="G39" s="85"/>
      <c r="H39" s="85"/>
      <c r="I39" s="21" t="s">
        <v>32</v>
      </c>
      <c r="J39" s="21"/>
      <c r="K39" s="86"/>
      <c r="L39" s="86"/>
      <c r="M39" s="86"/>
      <c r="N39" s="11" t="s">
        <v>33</v>
      </c>
      <c r="O39" s="22">
        <f>IF(G39&gt;10,10*Z2,G39*Z2)</f>
        <v>0</v>
      </c>
      <c r="P39" s="22"/>
      <c r="Q39" s="22"/>
      <c r="R39" s="11" t="s">
        <v>33</v>
      </c>
      <c r="S39" s="22">
        <f t="shared" si="1"/>
        <v>0</v>
      </c>
      <c r="T39" s="22"/>
      <c r="U39" s="22"/>
      <c r="V39" s="11" t="s">
        <v>33</v>
      </c>
    </row>
    <row r="40" spans="1:22" ht="20.100000000000001" customHeight="1">
      <c r="A40" s="88"/>
      <c r="B40" s="88"/>
      <c r="C40" s="88"/>
      <c r="D40" s="88"/>
      <c r="E40" s="26">
        <f t="shared" si="0"/>
        <v>46235</v>
      </c>
      <c r="F40" s="26"/>
      <c r="G40" s="85"/>
      <c r="H40" s="85"/>
      <c r="I40" s="21" t="s">
        <v>32</v>
      </c>
      <c r="J40" s="21"/>
      <c r="K40" s="86"/>
      <c r="L40" s="86"/>
      <c r="M40" s="86"/>
      <c r="N40" s="11" t="s">
        <v>33</v>
      </c>
      <c r="O40" s="22">
        <f>IF(G40&gt;10,10*Z2,G40*Z2)</f>
        <v>0</v>
      </c>
      <c r="P40" s="22"/>
      <c r="Q40" s="22"/>
      <c r="R40" s="11" t="s">
        <v>33</v>
      </c>
      <c r="S40" s="22">
        <f t="shared" si="1"/>
        <v>0</v>
      </c>
      <c r="T40" s="22"/>
      <c r="U40" s="22"/>
      <c r="V40" s="11" t="s">
        <v>33</v>
      </c>
    </row>
    <row r="41" spans="1:22" ht="20.100000000000001" customHeight="1">
      <c r="A41" s="88"/>
      <c r="B41" s="88"/>
      <c r="C41" s="88"/>
      <c r="D41" s="88"/>
      <c r="E41" s="26">
        <f t="shared" si="0"/>
        <v>46266</v>
      </c>
      <c r="F41" s="26"/>
      <c r="G41" s="85">
        <v>10</v>
      </c>
      <c r="H41" s="85"/>
      <c r="I41" s="21" t="s">
        <v>32</v>
      </c>
      <c r="J41" s="21"/>
      <c r="K41" s="86">
        <v>3000</v>
      </c>
      <c r="L41" s="86"/>
      <c r="M41" s="86"/>
      <c r="N41" s="11" t="s">
        <v>33</v>
      </c>
      <c r="O41" s="22">
        <f>IF(G41&gt;10,10*Z2,G41*Z2)</f>
        <v>3000</v>
      </c>
      <c r="P41" s="22"/>
      <c r="Q41" s="22"/>
      <c r="R41" s="11" t="s">
        <v>33</v>
      </c>
      <c r="S41" s="22">
        <f t="shared" si="1"/>
        <v>3000</v>
      </c>
      <c r="T41" s="22"/>
      <c r="U41" s="22"/>
      <c r="V41" s="11" t="s">
        <v>33</v>
      </c>
    </row>
    <row r="42" spans="1:22" ht="20.100000000000001" customHeight="1">
      <c r="A42" s="21" t="s">
        <v>34</v>
      </c>
      <c r="B42" s="21"/>
      <c r="C42" s="21"/>
      <c r="D42" s="21"/>
      <c r="E42" s="21" t="s">
        <v>53</v>
      </c>
      <c r="F42" s="21"/>
      <c r="G42" s="21"/>
      <c r="H42" s="21"/>
      <c r="I42" s="21"/>
      <c r="J42" s="21"/>
      <c r="K42" s="21"/>
      <c r="L42" s="21"/>
      <c r="M42" s="21"/>
      <c r="N42" s="21"/>
      <c r="O42" s="21"/>
      <c r="P42" s="21"/>
      <c r="Q42" s="21"/>
      <c r="R42" s="21"/>
      <c r="S42" s="22">
        <f>SUM(S36:U41)</f>
        <v>10500</v>
      </c>
      <c r="T42" s="22"/>
      <c r="U42" s="22"/>
      <c r="V42" s="11" t="s">
        <v>33</v>
      </c>
    </row>
    <row r="43" spans="1:22" ht="15" customHeight="1">
      <c r="A43" s="12"/>
      <c r="B43" s="12"/>
      <c r="C43" s="12"/>
      <c r="D43" s="12"/>
      <c r="E43" s="12"/>
      <c r="F43" s="12"/>
      <c r="G43" s="12"/>
      <c r="H43" s="12"/>
      <c r="I43" s="12"/>
      <c r="J43" s="12"/>
      <c r="K43" s="12"/>
      <c r="L43" s="12"/>
      <c r="M43" s="12"/>
      <c r="N43" s="12"/>
      <c r="O43" s="12"/>
      <c r="P43" s="12"/>
      <c r="Q43" s="12"/>
      <c r="R43" s="12"/>
      <c r="S43" s="12"/>
      <c r="T43" s="12"/>
      <c r="U43" s="12"/>
      <c r="V43" s="12"/>
    </row>
    <row r="44" spans="1:22" ht="30" customHeight="1">
      <c r="A44" s="21" t="s">
        <v>30</v>
      </c>
      <c r="B44" s="21"/>
      <c r="C44" s="21"/>
      <c r="D44" s="21"/>
      <c r="E44" s="21" t="s">
        <v>31</v>
      </c>
      <c r="F44" s="21"/>
      <c r="G44" s="31" t="s">
        <v>38</v>
      </c>
      <c r="H44" s="31"/>
      <c r="I44" s="31"/>
      <c r="J44" s="31"/>
      <c r="K44" s="31" t="s">
        <v>37</v>
      </c>
      <c r="L44" s="31"/>
      <c r="M44" s="31"/>
      <c r="N44" s="31"/>
      <c r="O44" s="31" t="s">
        <v>39</v>
      </c>
      <c r="P44" s="31"/>
      <c r="Q44" s="31"/>
      <c r="R44" s="31"/>
      <c r="S44" s="31" t="s">
        <v>40</v>
      </c>
      <c r="T44" s="31"/>
      <c r="U44" s="31"/>
      <c r="V44" s="31"/>
    </row>
    <row r="45" spans="1:22" ht="20.100000000000001" customHeight="1">
      <c r="A45" s="87" t="s">
        <v>73</v>
      </c>
      <c r="B45" s="88"/>
      <c r="C45" s="88"/>
      <c r="D45" s="88"/>
      <c r="E45" s="26">
        <f>EDATE(E41,1)</f>
        <v>46296</v>
      </c>
      <c r="F45" s="26"/>
      <c r="G45" s="85"/>
      <c r="H45" s="85"/>
      <c r="I45" s="21" t="s">
        <v>32</v>
      </c>
      <c r="J45" s="21"/>
      <c r="K45" s="86"/>
      <c r="L45" s="86"/>
      <c r="M45" s="86"/>
      <c r="N45" s="11" t="s">
        <v>33</v>
      </c>
      <c r="O45" s="22">
        <f>IF(G45&gt;10,10*Z2,G45*Z2)</f>
        <v>0</v>
      </c>
      <c r="P45" s="22"/>
      <c r="Q45" s="22"/>
      <c r="R45" s="11" t="s">
        <v>33</v>
      </c>
      <c r="S45" s="22">
        <f t="shared" ref="S45:S50" si="2">IF(OR(K45="",O45=""),0,MIN(K45,O45))</f>
        <v>0</v>
      </c>
      <c r="T45" s="22"/>
      <c r="U45" s="22"/>
      <c r="V45" s="11" t="s">
        <v>33</v>
      </c>
    </row>
    <row r="46" spans="1:22" ht="20.100000000000001" customHeight="1">
      <c r="A46" s="88"/>
      <c r="B46" s="88"/>
      <c r="C46" s="88"/>
      <c r="D46" s="88"/>
      <c r="E46" s="26">
        <f>EDATE(E45,1)</f>
        <v>46327</v>
      </c>
      <c r="F46" s="26"/>
      <c r="G46" s="85"/>
      <c r="H46" s="85"/>
      <c r="I46" s="21" t="s">
        <v>32</v>
      </c>
      <c r="J46" s="21"/>
      <c r="K46" s="86"/>
      <c r="L46" s="86"/>
      <c r="M46" s="86"/>
      <c r="N46" s="11" t="s">
        <v>33</v>
      </c>
      <c r="O46" s="22">
        <f>IF(G46&gt;10,10*Z2,G46*Z2)</f>
        <v>0</v>
      </c>
      <c r="P46" s="22"/>
      <c r="Q46" s="22"/>
      <c r="R46" s="11" t="s">
        <v>33</v>
      </c>
      <c r="S46" s="22">
        <f t="shared" si="2"/>
        <v>0</v>
      </c>
      <c r="T46" s="22"/>
      <c r="U46" s="22"/>
      <c r="V46" s="11" t="s">
        <v>33</v>
      </c>
    </row>
    <row r="47" spans="1:22" ht="20.100000000000001" customHeight="1">
      <c r="A47" s="88"/>
      <c r="B47" s="88"/>
      <c r="C47" s="88"/>
      <c r="D47" s="88"/>
      <c r="E47" s="26">
        <f t="shared" ref="E47:E50" si="3">EDATE(E46,1)</f>
        <v>46357</v>
      </c>
      <c r="F47" s="26"/>
      <c r="G47" s="85"/>
      <c r="H47" s="85"/>
      <c r="I47" s="21" t="s">
        <v>32</v>
      </c>
      <c r="J47" s="21"/>
      <c r="K47" s="86"/>
      <c r="L47" s="86"/>
      <c r="M47" s="86"/>
      <c r="N47" s="11" t="s">
        <v>33</v>
      </c>
      <c r="O47" s="22">
        <f>IF(G47&gt;10,10*Z2,G47*Z2)</f>
        <v>0</v>
      </c>
      <c r="P47" s="22"/>
      <c r="Q47" s="22"/>
      <c r="R47" s="11" t="s">
        <v>33</v>
      </c>
      <c r="S47" s="22">
        <f t="shared" si="2"/>
        <v>0</v>
      </c>
      <c r="T47" s="22"/>
      <c r="U47" s="22"/>
      <c r="V47" s="11" t="s">
        <v>33</v>
      </c>
    </row>
    <row r="48" spans="1:22" ht="20.100000000000001" customHeight="1">
      <c r="A48" s="88"/>
      <c r="B48" s="88"/>
      <c r="C48" s="88"/>
      <c r="D48" s="88"/>
      <c r="E48" s="26">
        <f t="shared" si="3"/>
        <v>46388</v>
      </c>
      <c r="F48" s="26"/>
      <c r="G48" s="85"/>
      <c r="H48" s="85"/>
      <c r="I48" s="21" t="s">
        <v>32</v>
      </c>
      <c r="J48" s="21"/>
      <c r="K48" s="86"/>
      <c r="L48" s="86"/>
      <c r="M48" s="86"/>
      <c r="N48" s="11" t="s">
        <v>33</v>
      </c>
      <c r="O48" s="22">
        <f>IF(G48&gt;10,10*Z2,G48*Z2)</f>
        <v>0</v>
      </c>
      <c r="P48" s="22"/>
      <c r="Q48" s="22"/>
      <c r="R48" s="11" t="s">
        <v>33</v>
      </c>
      <c r="S48" s="22">
        <f t="shared" si="2"/>
        <v>0</v>
      </c>
      <c r="T48" s="22"/>
      <c r="U48" s="22"/>
      <c r="V48" s="11" t="s">
        <v>33</v>
      </c>
    </row>
    <row r="49" spans="1:22" ht="20.100000000000001" customHeight="1">
      <c r="A49" s="88"/>
      <c r="B49" s="88"/>
      <c r="C49" s="88"/>
      <c r="D49" s="88"/>
      <c r="E49" s="26">
        <f t="shared" si="3"/>
        <v>46419</v>
      </c>
      <c r="F49" s="26"/>
      <c r="G49" s="85"/>
      <c r="H49" s="85"/>
      <c r="I49" s="21" t="s">
        <v>32</v>
      </c>
      <c r="J49" s="21"/>
      <c r="K49" s="86"/>
      <c r="L49" s="86"/>
      <c r="M49" s="86"/>
      <c r="N49" s="11" t="s">
        <v>33</v>
      </c>
      <c r="O49" s="22">
        <f>IF(G49&gt;10,10*Z2,G49*Z2)</f>
        <v>0</v>
      </c>
      <c r="P49" s="22"/>
      <c r="Q49" s="22"/>
      <c r="R49" s="11" t="s">
        <v>33</v>
      </c>
      <c r="S49" s="22">
        <f t="shared" si="2"/>
        <v>0</v>
      </c>
      <c r="T49" s="22"/>
      <c r="U49" s="22"/>
      <c r="V49" s="11" t="s">
        <v>33</v>
      </c>
    </row>
    <row r="50" spans="1:22" ht="20.100000000000001" customHeight="1">
      <c r="A50" s="88"/>
      <c r="B50" s="88"/>
      <c r="C50" s="88"/>
      <c r="D50" s="88"/>
      <c r="E50" s="26">
        <f t="shared" si="3"/>
        <v>46447</v>
      </c>
      <c r="F50" s="26"/>
      <c r="G50" s="85"/>
      <c r="H50" s="85"/>
      <c r="I50" s="21" t="s">
        <v>32</v>
      </c>
      <c r="J50" s="21"/>
      <c r="K50" s="86"/>
      <c r="L50" s="86"/>
      <c r="M50" s="86"/>
      <c r="N50" s="11" t="s">
        <v>33</v>
      </c>
      <c r="O50" s="22">
        <f>IF(G50&gt;10,10*Z2,G50*Z2)</f>
        <v>0</v>
      </c>
      <c r="P50" s="22"/>
      <c r="Q50" s="22"/>
      <c r="R50" s="11" t="s">
        <v>33</v>
      </c>
      <c r="S50" s="22">
        <f t="shared" si="2"/>
        <v>0</v>
      </c>
      <c r="T50" s="22"/>
      <c r="U50" s="22"/>
      <c r="V50" s="11" t="s">
        <v>33</v>
      </c>
    </row>
    <row r="51" spans="1:22" ht="20.100000000000001" customHeight="1">
      <c r="A51" s="21" t="s">
        <v>34</v>
      </c>
      <c r="B51" s="21"/>
      <c r="C51" s="21"/>
      <c r="D51" s="21"/>
      <c r="E51" s="21" t="s">
        <v>54</v>
      </c>
      <c r="F51" s="21"/>
      <c r="G51" s="21"/>
      <c r="H51" s="21"/>
      <c r="I51" s="21"/>
      <c r="J51" s="21"/>
      <c r="K51" s="21"/>
      <c r="L51" s="21"/>
      <c r="M51" s="21"/>
      <c r="N51" s="21"/>
      <c r="O51" s="21"/>
      <c r="P51" s="21"/>
      <c r="Q51" s="21"/>
      <c r="R51" s="21"/>
      <c r="S51" s="22">
        <f>SUM(S45:U50)</f>
        <v>0</v>
      </c>
      <c r="T51" s="22"/>
      <c r="U51" s="22"/>
      <c r="V51" s="11" t="s">
        <v>33</v>
      </c>
    </row>
    <row r="52" spans="1:22" ht="20.100000000000001" customHeight="1">
      <c r="A52" s="12"/>
      <c r="B52" s="12"/>
      <c r="C52" s="12"/>
      <c r="D52" s="12"/>
      <c r="E52" s="12"/>
      <c r="F52" s="12"/>
      <c r="G52" s="12"/>
      <c r="H52" s="12"/>
      <c r="I52" s="12"/>
      <c r="J52" s="12"/>
      <c r="K52" s="12"/>
      <c r="L52" s="12"/>
      <c r="M52" s="12"/>
      <c r="N52" s="12"/>
      <c r="O52" s="12"/>
      <c r="P52" s="12"/>
      <c r="Q52" s="12"/>
      <c r="R52" s="12"/>
      <c r="S52" s="12"/>
      <c r="T52" s="12"/>
      <c r="U52" s="12"/>
      <c r="V52" s="12"/>
    </row>
    <row r="53" spans="1:22" ht="20.100000000000001" customHeight="1">
      <c r="A53" s="23" t="s">
        <v>35</v>
      </c>
      <c r="B53" s="23"/>
      <c r="C53" s="23"/>
      <c r="D53" s="23"/>
      <c r="E53" s="23"/>
      <c r="F53" s="23"/>
      <c r="G53" s="23"/>
      <c r="H53" s="23"/>
      <c r="I53" s="23"/>
      <c r="J53" s="23"/>
      <c r="K53" s="23"/>
      <c r="L53" s="23"/>
      <c r="M53" s="23"/>
      <c r="N53" s="23"/>
      <c r="O53" s="23"/>
      <c r="P53" s="23"/>
      <c r="Q53" s="23"/>
      <c r="R53" s="23"/>
      <c r="S53" s="24">
        <f>S42+S51</f>
        <v>10500</v>
      </c>
      <c r="T53" s="24"/>
      <c r="U53" s="24"/>
      <c r="V53" s="16" t="s">
        <v>33</v>
      </c>
    </row>
    <row r="54" spans="1:22" s="2" customFormat="1" ht="30" customHeight="1">
      <c r="A54" s="25" t="s">
        <v>36</v>
      </c>
      <c r="B54" s="25"/>
      <c r="C54" s="25"/>
      <c r="D54" s="25"/>
      <c r="E54" s="25"/>
      <c r="F54" s="25"/>
      <c r="G54" s="25"/>
      <c r="H54" s="25"/>
      <c r="I54" s="25"/>
      <c r="J54" s="25"/>
      <c r="K54" s="25"/>
      <c r="L54" s="25"/>
      <c r="M54" s="25"/>
      <c r="N54" s="25"/>
      <c r="O54" s="25"/>
      <c r="P54" s="25"/>
      <c r="Q54" s="25"/>
      <c r="R54" s="25"/>
      <c r="S54" s="25"/>
      <c r="T54" s="25"/>
      <c r="U54" s="25"/>
      <c r="V54" s="25"/>
    </row>
  </sheetData>
  <sheetProtection sheet="1" objects="1" scenarios="1"/>
  <mergeCells count="155">
    <mergeCell ref="A5:V5"/>
    <mergeCell ref="B7:U7"/>
    <mergeCell ref="A10:I10"/>
    <mergeCell ref="J10:V10"/>
    <mergeCell ref="A11:I11"/>
    <mergeCell ref="J11:V11"/>
    <mergeCell ref="N16:V16"/>
    <mergeCell ref="P17:V17"/>
    <mergeCell ref="A20:C20"/>
    <mergeCell ref="D20:I20"/>
    <mergeCell ref="J20:L20"/>
    <mergeCell ref="M20:P20"/>
    <mergeCell ref="Q20:R20"/>
    <mergeCell ref="S20:V20"/>
    <mergeCell ref="A14:C14"/>
    <mergeCell ref="D14:I14"/>
    <mergeCell ref="J14:K17"/>
    <mergeCell ref="L14:L17"/>
    <mergeCell ref="M14:N14"/>
    <mergeCell ref="O14:V14"/>
    <mergeCell ref="A15:C17"/>
    <mergeCell ref="D15:I17"/>
    <mergeCell ref="M15:M17"/>
    <mergeCell ref="O15:V15"/>
    <mergeCell ref="A21:C21"/>
    <mergeCell ref="D21:I21"/>
    <mergeCell ref="J21:L21"/>
    <mergeCell ref="M21:V21"/>
    <mergeCell ref="A22:C24"/>
    <mergeCell ref="D22:I24"/>
    <mergeCell ref="J22:L24"/>
    <mergeCell ref="N22:V22"/>
    <mergeCell ref="N23:R23"/>
    <mergeCell ref="S23:V23"/>
    <mergeCell ref="N24:R24"/>
    <mergeCell ref="S24:V24"/>
    <mergeCell ref="A25:C26"/>
    <mergeCell ref="E25:F25"/>
    <mergeCell ref="G25:J25"/>
    <mergeCell ref="K25:V25"/>
    <mergeCell ref="E26:F26"/>
    <mergeCell ref="G26:J26"/>
    <mergeCell ref="K26:V26"/>
    <mergeCell ref="A29:N29"/>
    <mergeCell ref="O29:Q29"/>
    <mergeCell ref="R29:V29"/>
    <mergeCell ref="A30:D30"/>
    <mergeCell ref="E30:H30"/>
    <mergeCell ref="I30:L30"/>
    <mergeCell ref="M30:N30"/>
    <mergeCell ref="O30:Q30"/>
    <mergeCell ref="R30:V30"/>
    <mergeCell ref="A35:D35"/>
    <mergeCell ref="E35:F35"/>
    <mergeCell ref="G35:J35"/>
    <mergeCell ref="K35:N35"/>
    <mergeCell ref="O35:R35"/>
    <mergeCell ref="S35:V35"/>
    <mergeCell ref="A31:B32"/>
    <mergeCell ref="C31:E32"/>
    <mergeCell ref="F31:G32"/>
    <mergeCell ref="H31:J32"/>
    <mergeCell ref="K31:M31"/>
    <mergeCell ref="N31:V31"/>
    <mergeCell ref="K32:M32"/>
    <mergeCell ref="N32:V32"/>
    <mergeCell ref="A36:D41"/>
    <mergeCell ref="E36:F36"/>
    <mergeCell ref="G36:H36"/>
    <mergeCell ref="I36:J36"/>
    <mergeCell ref="K36:M36"/>
    <mergeCell ref="O36:Q36"/>
    <mergeCell ref="E38:F38"/>
    <mergeCell ref="G38:H38"/>
    <mergeCell ref="I38:J38"/>
    <mergeCell ref="K38:M38"/>
    <mergeCell ref="O38:Q38"/>
    <mergeCell ref="S38:U38"/>
    <mergeCell ref="E39:F39"/>
    <mergeCell ref="G39:H39"/>
    <mergeCell ref="I39:J39"/>
    <mergeCell ref="K39:M39"/>
    <mergeCell ref="O39:Q39"/>
    <mergeCell ref="S39:U39"/>
    <mergeCell ref="S36:U36"/>
    <mergeCell ref="E37:F37"/>
    <mergeCell ref="G37:H37"/>
    <mergeCell ref="I37:J37"/>
    <mergeCell ref="K37:M37"/>
    <mergeCell ref="O37:Q37"/>
    <mergeCell ref="S37:U37"/>
    <mergeCell ref="E41:F41"/>
    <mergeCell ref="G41:H41"/>
    <mergeCell ref="I41:J41"/>
    <mergeCell ref="K41:M41"/>
    <mergeCell ref="O41:Q41"/>
    <mergeCell ref="S41:U41"/>
    <mergeCell ref="E40:F40"/>
    <mergeCell ref="G40:H40"/>
    <mergeCell ref="I40:J40"/>
    <mergeCell ref="K40:M40"/>
    <mergeCell ref="O40:Q40"/>
    <mergeCell ref="S40:U40"/>
    <mergeCell ref="A42:D42"/>
    <mergeCell ref="E42:R42"/>
    <mergeCell ref="S42:U42"/>
    <mergeCell ref="A44:D44"/>
    <mergeCell ref="E44:F44"/>
    <mergeCell ref="G44:J44"/>
    <mergeCell ref="K44:N44"/>
    <mergeCell ref="O44:R44"/>
    <mergeCell ref="S44:V44"/>
    <mergeCell ref="S45:U45"/>
    <mergeCell ref="E46:F46"/>
    <mergeCell ref="G46:H46"/>
    <mergeCell ref="I46:J46"/>
    <mergeCell ref="K46:M46"/>
    <mergeCell ref="O46:Q46"/>
    <mergeCell ref="S46:U46"/>
    <mergeCell ref="A45:D50"/>
    <mergeCell ref="E45:F45"/>
    <mergeCell ref="G45:H45"/>
    <mergeCell ref="I45:J45"/>
    <mergeCell ref="K45:M45"/>
    <mergeCell ref="O45:Q45"/>
    <mergeCell ref="E47:F47"/>
    <mergeCell ref="G47:H47"/>
    <mergeCell ref="I47:J47"/>
    <mergeCell ref="K47:M47"/>
    <mergeCell ref="E49:F49"/>
    <mergeCell ref="G49:H49"/>
    <mergeCell ref="I49:J49"/>
    <mergeCell ref="K49:M49"/>
    <mergeCell ref="O49:Q49"/>
    <mergeCell ref="S49:U49"/>
    <mergeCell ref="O47:Q47"/>
    <mergeCell ref="S47:U47"/>
    <mergeCell ref="E48:F48"/>
    <mergeCell ref="G48:H48"/>
    <mergeCell ref="I48:J48"/>
    <mergeCell ref="K48:M48"/>
    <mergeCell ref="O48:Q48"/>
    <mergeCell ref="S48:U48"/>
    <mergeCell ref="A51:D51"/>
    <mergeCell ref="E51:R51"/>
    <mergeCell ref="S51:U51"/>
    <mergeCell ref="A53:R53"/>
    <mergeCell ref="S53:U53"/>
    <mergeCell ref="A54:V54"/>
    <mergeCell ref="E50:F50"/>
    <mergeCell ref="G50:H50"/>
    <mergeCell ref="I50:J50"/>
    <mergeCell ref="K50:M50"/>
    <mergeCell ref="O50:Q50"/>
    <mergeCell ref="S50:U50"/>
  </mergeCells>
  <phoneticPr fontId="1"/>
  <conditionalFormatting sqref="R29:V29">
    <cfRule type="cellIs" dxfId="0" priority="1" operator="equal">
      <formula>"普通"</formula>
    </cfRule>
  </conditionalFormatting>
  <dataValidations count="3">
    <dataValidation type="list" allowBlank="1" showInputMessage="1" sqref="L14:L17" xr:uid="{6DD631A9-BA41-434B-9B77-556FE12A133F}">
      <formula1>"母,父,その他"</formula1>
    </dataValidation>
    <dataValidation type="list" allowBlank="1" showInputMessage="1" showErrorMessage="1" sqref="R29:V29" xr:uid="{1A37DC66-B3EC-4FB1-B395-EA16D51F8B46}">
      <formula1>"普通,当座"</formula1>
    </dataValidation>
    <dataValidation type="list" allowBlank="1" showInputMessage="1" showErrorMessage="1" sqref="D25:D26 M22:M24" xr:uid="{61B2A1A5-6DB6-4B3A-BEC3-72A19541C275}">
      <formula1>"□,☑"</formula1>
    </dataValidation>
  </dataValidations>
  <printOptions horizontalCentered="1"/>
  <pageMargins left="0.39370078740157483" right="0.39370078740157483" top="0.39370078740157483" bottom="0.39370078740157483" header="0.39370078740157483" footer="0.39370078740157483"/>
  <pageSetup paperSize="9" scale="88" fitToHeight="2" orientation="landscape" r:id="rId1"/>
  <rowBreaks count="1" manualBreakCount="1">
    <brk id="27"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第２号様式（申請書兼請求書）</vt:lpstr>
      <vt:lpstr>記入例</vt:lpstr>
      <vt:lpstr>記入例!Print_Area</vt:lpstr>
      <vt:lpstr>'第２号様式（申請書兼請求書）'!Print_Area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洲</dc:creator>
  <cp:lastModifiedBy>山口　洲</cp:lastModifiedBy>
  <cp:lastPrinted>2026-08-25T02:48:52Z</cp:lastPrinted>
  <dcterms:created xsi:type="dcterms:W3CDTF">2015-06-05T18:19:34Z</dcterms:created>
  <dcterms:modified xsi:type="dcterms:W3CDTF">2026-08-25T04:05:40Z</dcterms:modified>
</cp:coreProperties>
</file>