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nerima.local\課共有\福祉部\障害者施策推進課\0002係別フォルダー\管理係\02　庶務\005_【区　補助金】　団体補助金\R7\"/>
    </mc:Choice>
  </mc:AlternateContent>
  <xr:revisionPtr revIDLastSave="0" documentId="13_ncr:1_{A218F0C3-6608-43F6-8859-8D7AF05186E5}" xr6:coauthVersionLast="47" xr6:coauthVersionMax="47" xr10:uidLastSave="{00000000-0000-0000-0000-000000000000}"/>
  <bookViews>
    <workbookView xWindow="18480" yWindow="360" windowWidth="14445" windowHeight="15225" xr2:uid="{7AD74F19-B0C1-4FAE-BA8F-1AA31B285A13}"/>
  </bookViews>
  <sheets>
    <sheet name="第1号様式" sheetId="1" r:id="rId1"/>
    <sheet name="第1号様式別紙１" sheetId="2" r:id="rId2"/>
    <sheet name="第１号様式別紙２" sheetId="3" r:id="rId3"/>
    <sheet name="第１号様式別紙２（記入例）" sheetId="4" r:id="rId4"/>
  </sheets>
  <definedNames>
    <definedName name="_xlnm.Print_Area" localSheetId="0">第1号様式!$A$1:$I$38</definedName>
    <definedName name="_xlnm.Print_Area" localSheetId="2">第１号様式別紙２!$A$1:$G$29</definedName>
    <definedName name="_xlnm.Print_Area" localSheetId="3">'第１号様式別紙２（記入例）'!$A$1:$G$29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4" l="1"/>
  <c r="G28" i="4" s="1"/>
  <c r="C26" i="4"/>
  <c r="G24" i="4"/>
  <c r="G22" i="4"/>
  <c r="G21" i="4"/>
  <c r="G19" i="4"/>
  <c r="G18" i="4"/>
  <c r="G17" i="4"/>
  <c r="G16" i="4"/>
  <c r="G15" i="4"/>
  <c r="C10" i="4"/>
  <c r="G6" i="4"/>
  <c r="G5" i="4"/>
  <c r="G11" i="4" s="1"/>
  <c r="G29" i="4" s="1"/>
  <c r="G4" i="4"/>
  <c r="C26" i="3"/>
  <c r="G24" i="3"/>
  <c r="G23" i="3"/>
  <c r="G22" i="3"/>
  <c r="G21" i="3"/>
  <c r="G20" i="3"/>
  <c r="G19" i="3"/>
  <c r="G18" i="3"/>
  <c r="G17" i="3"/>
  <c r="G16" i="3"/>
  <c r="G15" i="3"/>
  <c r="G14" i="3"/>
  <c r="G27" i="3" s="1"/>
  <c r="G28" i="3" s="1"/>
  <c r="G29" i="3" s="1"/>
  <c r="D25" i="1" s="1"/>
  <c r="G7" i="3"/>
  <c r="G6" i="3"/>
  <c r="G5" i="3"/>
  <c r="G4" i="3"/>
  <c r="G1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直人</author>
  </authors>
  <commentList>
    <comment ref="B3" authorId="0" shapeId="0" xr:uid="{58D2A6C1-EC31-4B44-9E56-A9E01812ED1A}">
      <text>
        <r>
          <rPr>
            <sz val="14"/>
            <color indexed="81"/>
            <rFont val="MS P ゴシック"/>
            <family val="3"/>
            <charset val="128"/>
          </rPr>
          <t>総会予算書の費目単位で当費目に分類する。</t>
        </r>
      </text>
    </comment>
    <comment ref="C9" authorId="0" shapeId="0" xr:uid="{A3C781E9-7C99-4A74-AA4E-A2123452BC1C}">
      <text>
        <r>
          <rPr>
            <sz val="14"/>
            <color indexed="81"/>
            <rFont val="MS P ゴシック"/>
            <family val="3"/>
            <charset val="128"/>
          </rPr>
          <t>総会予算書上、補助金以外の明らかに対象とならない費目の合算値
（例）繰越金＋参加費</t>
        </r>
      </text>
    </comment>
    <comment ref="G11" authorId="0" shapeId="0" xr:uid="{14E44A26-17D5-46D7-B375-2FA5D4BD7397}">
      <text>
        <r>
          <rPr>
            <sz val="14"/>
            <color indexed="81"/>
            <rFont val="MS P ゴシック"/>
            <family val="3"/>
            <charset val="128"/>
          </rPr>
          <t>対象外経費を除いた自主財源の合計</t>
        </r>
      </text>
    </comment>
    <comment ref="B13" authorId="0" shapeId="0" xr:uid="{32FA097D-96F9-41BB-A45A-85FDC1831BB0}">
      <text>
        <r>
          <rPr>
            <sz val="14"/>
            <color indexed="81"/>
            <rFont val="MS P ゴシック"/>
            <family val="3"/>
            <charset val="128"/>
          </rPr>
          <t>総会予算書の費目単位で当費目に分類する。
（例）総会予算書上の会報費の費目の内訳が事務用品費や郵送費、印刷費等の場合、事務費や通信費等に切り分けず、まとめて広報費として扱う。</t>
        </r>
      </text>
    </comment>
    <comment ref="C13" authorId="0" shapeId="0" xr:uid="{60F2034F-0C82-4224-9251-622071727643}">
      <text>
        <r>
          <rPr>
            <sz val="14"/>
            <color indexed="81"/>
            <rFont val="MS P ゴシック"/>
            <family val="3"/>
            <charset val="128"/>
          </rPr>
          <t>各費目の内訳に対象外経費がある場合も、当項目では除外せず記載する。
（例）会議費の内訳に対象外経費である飲食費等が含まれる場合も当項目では除外せずに記載する。</t>
        </r>
      </text>
    </comment>
    <comment ref="D13" authorId="0" shapeId="0" xr:uid="{CC38B6E0-D5D7-4C51-87D4-949107883303}">
      <text>
        <r>
          <rPr>
            <sz val="14"/>
            <color indexed="81"/>
            <rFont val="MS P ゴシック"/>
            <family val="3"/>
            <charset val="128"/>
          </rPr>
          <t>総会予算書に記載のある内訳を参考に記載する。</t>
        </r>
      </text>
    </comment>
    <comment ref="G13" authorId="0" shapeId="0" xr:uid="{60C3EEA1-4E66-4999-9F3F-41AA5754EC75}">
      <text>
        <r>
          <rPr>
            <sz val="14"/>
            <color indexed="81"/>
            <rFont val="MS P ゴシック"/>
            <family val="3"/>
            <charset val="128"/>
          </rPr>
          <t>各費目から対象外経費を除外した額</t>
        </r>
      </text>
    </comment>
    <comment ref="F15" authorId="0" shapeId="0" xr:uid="{C9DC7A3D-811C-4377-9063-EE2C3BBA4BC2}">
      <text>
        <r>
          <rPr>
            <sz val="14"/>
            <color indexed="81"/>
            <rFont val="MS P ゴシック"/>
            <family val="3"/>
            <charset val="128"/>
          </rPr>
          <t>対象外とした経費を記載する。</t>
        </r>
      </text>
    </comment>
    <comment ref="F20" authorId="0" shapeId="0" xr:uid="{1EF90E6D-37F8-4F9C-A01B-CDC20AC2228F}">
      <text>
        <r>
          <rPr>
            <sz val="14"/>
            <color indexed="81"/>
            <rFont val="MS P ゴシック"/>
            <family val="3"/>
            <charset val="128"/>
          </rPr>
          <t>他の補助金を活用した内容については対象外経費とする。</t>
        </r>
      </text>
    </comment>
    <comment ref="B25" authorId="0" shapeId="0" xr:uid="{FEFCBE3C-92B5-4D42-AAE6-49C85F2106E4}">
      <text>
        <r>
          <rPr>
            <sz val="14"/>
            <color indexed="81"/>
            <rFont val="MS P ゴシック"/>
            <family val="3"/>
            <charset val="128"/>
          </rPr>
          <t>総会予算書上、明らかに対象とならない費目の合算値
（例）慶弔費＋積立金</t>
        </r>
      </text>
    </comment>
    <comment ref="G27" authorId="0" shapeId="0" xr:uid="{CF50C751-DC00-4306-B741-6B00579D6FB4}">
      <text>
        <r>
          <rPr>
            <sz val="14"/>
            <color indexed="81"/>
            <rFont val="MS P ゴシック"/>
            <family val="3"/>
            <charset val="128"/>
          </rPr>
          <t>対象経費の合計</t>
        </r>
      </text>
    </comment>
  </commentList>
</comments>
</file>

<file path=xl/sharedStrings.xml><?xml version="1.0" encoding="utf-8"?>
<sst xmlns="http://schemas.openxmlformats.org/spreadsheetml/2006/main" count="146" uniqueCount="86">
  <si>
    <t>第１号様式（第５条関係）</t>
  </si>
  <si>
    <t>年　　月　　日　</t>
  </si>
  <si>
    <t>　練馬区長　殿</t>
  </si>
  <si>
    <t>（団体所在地）　　　　　　　　　　　　　　</t>
  </si>
  <si>
    <t>（団体名）　　　　　　　　　　　　　　</t>
  </si>
  <si>
    <t>（代表者名）　　　　　　　　　　　　　　</t>
  </si>
  <si>
    <t>　　　年度　補助金交付申請書</t>
  </si>
  <si>
    <t>記</t>
  </si>
  <si>
    <t>２　添付書類</t>
  </si>
  <si>
    <t>⑴　事業計画書（別紙１）</t>
  </si>
  <si>
    <t>⑵　予算書（別紙２）</t>
  </si>
  <si>
    <t>⑶　構成員名簿（構成員の氏名、会員種別および住所の記載のあるもの）</t>
  </si>
  <si>
    <t>⑷　会則等</t>
  </si>
  <si>
    <t>⑸　前年度事業結果報告書（第５号様式別紙１）</t>
  </si>
  <si>
    <t>⑹　前年度決算書（第５号様式別紙２）</t>
  </si>
  <si>
    <t>⑺　総会資料</t>
  </si>
  <si>
    <t>⑻　その他</t>
  </si>
  <si>
    <t>※法人格を持つ団体は、代表者名の横に押印をしてください。</t>
  </si>
  <si>
    <t>　　 年度の練馬区障害者等福祉団体運営費補助金の交付を受けたいので、下記のとお</t>
    <phoneticPr fontId="2"/>
  </si>
  <si>
    <t>り申請します。</t>
    <phoneticPr fontId="2"/>
  </si>
  <si>
    <t>（別紙１）</t>
    <rPh sb="1" eb="3">
      <t>ベッシ</t>
    </rPh>
    <phoneticPr fontId="2"/>
  </si>
  <si>
    <t>事業名</t>
  </si>
  <si>
    <t>実施予定日</t>
  </si>
  <si>
    <t>実施予定場所</t>
  </si>
  <si>
    <t>参加予定者数</t>
  </si>
  <si>
    <t>事業内容</t>
  </si>
  <si>
    <t>事業計画書</t>
    <rPh sb="0" eb="4">
      <t>ジギョウケイカク</t>
    </rPh>
    <rPh sb="4" eb="5">
      <t>ショ</t>
    </rPh>
    <phoneticPr fontId="2"/>
  </si>
  <si>
    <t>　　　年度　予算書</t>
    <rPh sb="3" eb="5">
      <t>ネンド</t>
    </rPh>
    <rPh sb="6" eb="9">
      <t>ヨサンショ</t>
    </rPh>
    <phoneticPr fontId="2"/>
  </si>
  <si>
    <t>【収入】</t>
    <phoneticPr fontId="2"/>
  </si>
  <si>
    <t>単位（円）</t>
    <phoneticPr fontId="2"/>
  </si>
  <si>
    <t>区分</t>
    <rPh sb="0" eb="2">
      <t>クブン</t>
    </rPh>
    <phoneticPr fontId="2"/>
  </si>
  <si>
    <t>費目</t>
    <rPh sb="0" eb="2">
      <t>ヒモク</t>
    </rPh>
    <phoneticPr fontId="2"/>
  </si>
  <si>
    <t>予算額</t>
    <rPh sb="0" eb="1">
      <t>ヨ</t>
    </rPh>
    <rPh sb="1" eb="2">
      <t>サン</t>
    </rPh>
    <rPh sb="2" eb="3">
      <t>ガク</t>
    </rPh>
    <phoneticPr fontId="2"/>
  </si>
  <si>
    <t>摘要</t>
    <rPh sb="0" eb="2">
      <t>テキヨウ</t>
    </rPh>
    <phoneticPr fontId="2"/>
  </si>
  <si>
    <t>除外額</t>
    <rPh sb="0" eb="2">
      <t>ジョガイ</t>
    </rPh>
    <rPh sb="2" eb="3">
      <t>ガク</t>
    </rPh>
    <phoneticPr fontId="2"/>
  </si>
  <si>
    <t>除外項目</t>
    <rPh sb="0" eb="2">
      <t>ジョガイ</t>
    </rPh>
    <rPh sb="2" eb="4">
      <t>コウモク</t>
    </rPh>
    <phoneticPr fontId="2"/>
  </si>
  <si>
    <t>対象経費</t>
    <rPh sb="0" eb="2">
      <t>タイショウ</t>
    </rPh>
    <rPh sb="2" eb="4">
      <t>ケイヒ</t>
    </rPh>
    <phoneticPr fontId="2"/>
  </si>
  <si>
    <t>自主財源を含む収入</t>
    <rPh sb="0" eb="2">
      <t>ジシュ</t>
    </rPh>
    <rPh sb="2" eb="4">
      <t>ザイゲン</t>
    </rPh>
    <rPh sb="5" eb="6">
      <t>フク</t>
    </rPh>
    <rPh sb="7" eb="9">
      <t>シュウニュウ</t>
    </rPh>
    <phoneticPr fontId="2"/>
  </si>
  <si>
    <t>会費</t>
    <rPh sb="0" eb="1">
      <t>カイ</t>
    </rPh>
    <rPh sb="1" eb="2">
      <t>ヒ</t>
    </rPh>
    <phoneticPr fontId="2"/>
  </si>
  <si>
    <t>寄付金</t>
    <rPh sb="0" eb="1">
      <t>ヤドリキ</t>
    </rPh>
    <rPh sb="1" eb="2">
      <t>ツキ</t>
    </rPh>
    <rPh sb="2" eb="3">
      <t>キン</t>
    </rPh>
    <phoneticPr fontId="2"/>
  </si>
  <si>
    <t>事業収入</t>
    <rPh sb="0" eb="2">
      <t>ジギョウ</t>
    </rPh>
    <rPh sb="2" eb="4">
      <t>シュウニュウ</t>
    </rPh>
    <phoneticPr fontId="2"/>
  </si>
  <si>
    <t>参加費等</t>
    <rPh sb="0" eb="3">
      <t>サンカヒ</t>
    </rPh>
    <rPh sb="3" eb="4">
      <t>ナド</t>
    </rPh>
    <phoneticPr fontId="2"/>
  </si>
  <si>
    <t>上記以外</t>
    <rPh sb="0" eb="2">
      <t>ジョウキ</t>
    </rPh>
    <rPh sb="2" eb="4">
      <t>イガイ</t>
    </rPh>
    <phoneticPr fontId="2"/>
  </si>
  <si>
    <t>補助金</t>
    <rPh sb="0" eb="3">
      <t>ホジョキン</t>
    </rPh>
    <phoneticPr fontId="2"/>
  </si>
  <si>
    <t>その他</t>
    <rPh sb="2" eb="3">
      <t>タ</t>
    </rPh>
    <phoneticPr fontId="2"/>
  </si>
  <si>
    <t>合計</t>
    <rPh sb="0" eb="2">
      <t>ゴウケイ</t>
    </rPh>
    <phoneticPr fontId="2"/>
  </si>
  <si>
    <t>総会予算書の合計額と一致</t>
    <rPh sb="0" eb="2">
      <t>ソウカイ</t>
    </rPh>
    <rPh sb="2" eb="5">
      <t>ヨサンショ</t>
    </rPh>
    <rPh sb="6" eb="8">
      <t>ゴウケイ</t>
    </rPh>
    <rPh sb="8" eb="9">
      <t>ガク</t>
    </rPh>
    <rPh sb="10" eb="12">
      <t>イッチ</t>
    </rPh>
    <phoneticPr fontId="2"/>
  </si>
  <si>
    <t>自主財源①</t>
    <rPh sb="0" eb="2">
      <t>ジシュ</t>
    </rPh>
    <rPh sb="2" eb="4">
      <t>ザイゲン</t>
    </rPh>
    <phoneticPr fontId="2"/>
  </si>
  <si>
    <t>【支出】</t>
    <phoneticPr fontId="2"/>
  </si>
  <si>
    <t>補助対象経費を
含む経費</t>
    <rPh sb="0" eb="2">
      <t>ホジョ</t>
    </rPh>
    <rPh sb="2" eb="4">
      <t>タイショウ</t>
    </rPh>
    <rPh sb="4" eb="6">
      <t>ケイヒ</t>
    </rPh>
    <rPh sb="8" eb="9">
      <t>フク</t>
    </rPh>
    <rPh sb="10" eb="12">
      <t>ケイヒ</t>
    </rPh>
    <phoneticPr fontId="2"/>
  </si>
  <si>
    <t>人件費</t>
    <rPh sb="0" eb="3">
      <t>ジンケンヒ</t>
    </rPh>
    <phoneticPr fontId="2"/>
  </si>
  <si>
    <t>会議費</t>
    <rPh sb="0" eb="3">
      <t>カイギヒ</t>
    </rPh>
    <phoneticPr fontId="2"/>
  </si>
  <si>
    <t>事務費</t>
    <rPh sb="0" eb="2">
      <t>ジム</t>
    </rPh>
    <rPh sb="2" eb="3">
      <t>ヒ</t>
    </rPh>
    <phoneticPr fontId="2"/>
  </si>
  <si>
    <t>通信費</t>
    <rPh sb="0" eb="3">
      <t>ツウシンヒ</t>
    </rPh>
    <phoneticPr fontId="2"/>
  </si>
  <si>
    <t>事業費</t>
    <rPh sb="0" eb="3">
      <t>ジギョウヒ</t>
    </rPh>
    <phoneticPr fontId="2"/>
  </si>
  <si>
    <t>使用料</t>
    <rPh sb="0" eb="3">
      <t>シヨウリョウ</t>
    </rPh>
    <phoneticPr fontId="2"/>
  </si>
  <si>
    <t>広報費</t>
    <rPh sb="0" eb="2">
      <t>コウホウ</t>
    </rPh>
    <rPh sb="2" eb="3">
      <t>ヒ</t>
    </rPh>
    <phoneticPr fontId="2"/>
  </si>
  <si>
    <t>研修費</t>
    <rPh sb="0" eb="2">
      <t>ケンシュウ</t>
    </rPh>
    <rPh sb="2" eb="3">
      <t>ヒ</t>
    </rPh>
    <phoneticPr fontId="2"/>
  </si>
  <si>
    <t>交通費</t>
    <rPh sb="0" eb="3">
      <t>コウツウヒ</t>
    </rPh>
    <phoneticPr fontId="2"/>
  </si>
  <si>
    <t>備品費</t>
    <rPh sb="0" eb="3">
      <t>ビヒンヒ</t>
    </rPh>
    <phoneticPr fontId="2"/>
  </si>
  <si>
    <t>分担金</t>
    <rPh sb="0" eb="3">
      <t>ブンタンキン</t>
    </rPh>
    <phoneticPr fontId="2"/>
  </si>
  <si>
    <t>補助対象経費</t>
    <rPh sb="0" eb="2">
      <t>ホジョ</t>
    </rPh>
    <rPh sb="2" eb="4">
      <t>タイショウ</t>
    </rPh>
    <rPh sb="4" eb="6">
      <t>ケイヒ</t>
    </rPh>
    <phoneticPr fontId="2"/>
  </si>
  <si>
    <t>限度額③</t>
    <rPh sb="0" eb="2">
      <t>ゲンド</t>
    </rPh>
    <rPh sb="2" eb="3">
      <t>ガク</t>
    </rPh>
    <phoneticPr fontId="2"/>
  </si>
  <si>
    <t>補助対象経費×1/2②
（1円未満切り捨て）</t>
    <rPh sb="0" eb="2">
      <t>ホジョ</t>
    </rPh>
    <rPh sb="2" eb="4">
      <t>タイショウ</t>
    </rPh>
    <rPh sb="4" eb="6">
      <t>ケイヒ</t>
    </rPh>
    <phoneticPr fontId="2"/>
  </si>
  <si>
    <t>新規団体限度額③′</t>
    <rPh sb="0" eb="2">
      <t>シンキ</t>
    </rPh>
    <rPh sb="2" eb="4">
      <t>ダンタイ</t>
    </rPh>
    <rPh sb="4" eb="6">
      <t>ゲンド</t>
    </rPh>
    <rPh sb="6" eb="7">
      <t>ガク</t>
    </rPh>
    <phoneticPr fontId="2"/>
  </si>
  <si>
    <t>①②③（③′）のうち最も低い額</t>
    <rPh sb="10" eb="11">
      <t>モット</t>
    </rPh>
    <rPh sb="12" eb="13">
      <t>ヒク</t>
    </rPh>
    <rPh sb="14" eb="15">
      <t>ガク</t>
    </rPh>
    <phoneticPr fontId="2"/>
  </si>
  <si>
    <t>交付申請額</t>
    <rPh sb="0" eb="2">
      <t>コウフ</t>
    </rPh>
    <rPh sb="2" eb="4">
      <t>シンセイ</t>
    </rPh>
    <rPh sb="4" eb="5">
      <t>ガク</t>
    </rPh>
    <phoneticPr fontId="2"/>
  </si>
  <si>
    <t>　　　令和６年度　予算書（記入例）</t>
    <rPh sb="3" eb="5">
      <t>レイワ</t>
    </rPh>
    <rPh sb="6" eb="8">
      <t>ネンド</t>
    </rPh>
    <rPh sb="9" eb="12">
      <t>ヨサンショ</t>
    </rPh>
    <phoneticPr fontId="2"/>
  </si>
  <si>
    <t>除外項目</t>
    <phoneticPr fontId="2"/>
  </si>
  <si>
    <t>正会員（@9,000×50名）
賛助会員（@5,000×10名）</t>
    <rPh sb="0" eb="3">
      <t>セイカイイン</t>
    </rPh>
    <rPh sb="13" eb="14">
      <t>メイ</t>
    </rPh>
    <rPh sb="16" eb="18">
      <t>サンジョ</t>
    </rPh>
    <rPh sb="18" eb="20">
      <t>カイイン</t>
    </rPh>
    <rPh sb="30" eb="31">
      <t>メイ</t>
    </rPh>
    <phoneticPr fontId="2"/>
  </si>
  <si>
    <t>○○協会（100,000）
(株)○○（100,000）</t>
    <rPh sb="2" eb="4">
      <t>キョウカイ</t>
    </rPh>
    <rPh sb="14" eb="17">
      <t>カブシキガイシャ</t>
    </rPh>
    <phoneticPr fontId="2"/>
  </si>
  <si>
    <t>障フェス売上（40,000）
○○バザー売上(10,000)</t>
    <rPh sb="0" eb="1">
      <t>サワ</t>
    </rPh>
    <rPh sb="4" eb="6">
      <t>ウリアゲ</t>
    </rPh>
    <rPh sb="20" eb="22">
      <t>ウリアゲ</t>
    </rPh>
    <phoneticPr fontId="2"/>
  </si>
  <si>
    <t>区補助金（600,000）
○○補助金(200,000)</t>
    <rPh sb="0" eb="1">
      <t>ク</t>
    </rPh>
    <rPh sb="1" eb="4">
      <t>ホジョキン</t>
    </rPh>
    <rPh sb="16" eb="19">
      <t>ホジョキン</t>
    </rPh>
    <phoneticPr fontId="2"/>
  </si>
  <si>
    <t>会議室利用料（20,000）
弁当代（10,000）</t>
    <rPh sb="0" eb="3">
      <t>カイギシツ</t>
    </rPh>
    <rPh sb="3" eb="6">
      <t>リヨウリョウ</t>
    </rPh>
    <rPh sb="15" eb="17">
      <t>ベントウ</t>
    </rPh>
    <rPh sb="17" eb="18">
      <t>ダイ</t>
    </rPh>
    <phoneticPr fontId="2"/>
  </si>
  <si>
    <t>弁当代(10,000)</t>
    <rPh sb="0" eb="2">
      <t>ベントウ</t>
    </rPh>
    <rPh sb="2" eb="3">
      <t>ダイ</t>
    </rPh>
    <phoneticPr fontId="2"/>
  </si>
  <si>
    <t>事務用品（20,000）</t>
    <rPh sb="0" eb="2">
      <t>ジム</t>
    </rPh>
    <rPh sb="2" eb="4">
      <t>ヨウヒン</t>
    </rPh>
    <phoneticPr fontId="2"/>
  </si>
  <si>
    <t>回線使用料（7,000）
郵送料（3,000）</t>
    <rPh sb="0" eb="2">
      <t>カイセン</t>
    </rPh>
    <rPh sb="2" eb="5">
      <t>シヨウリョウ</t>
    </rPh>
    <rPh sb="13" eb="16">
      <t>ユウソウリョウ</t>
    </rPh>
    <phoneticPr fontId="2"/>
  </si>
  <si>
    <t>障フェス模擬店(100,000)
○○バザー(30,000)、親睦旅行（150,000）
講演会（20,000）</t>
    <rPh sb="0" eb="1">
      <t>サワ</t>
    </rPh>
    <rPh sb="4" eb="7">
      <t>モギテン</t>
    </rPh>
    <rPh sb="31" eb="33">
      <t>シンボク</t>
    </rPh>
    <rPh sb="33" eb="35">
      <t>リョコウ</t>
    </rPh>
    <rPh sb="45" eb="48">
      <t>コウエンカイ</t>
    </rPh>
    <rPh sb="47" eb="48">
      <t>カイ</t>
    </rPh>
    <phoneticPr fontId="2"/>
  </si>
  <si>
    <t>障フェス模擬店（100,000）
※○○補助金活用
旅行(150,000)</t>
    <rPh sb="0" eb="1">
      <t>サワ</t>
    </rPh>
    <rPh sb="4" eb="7">
      <t>モギテン</t>
    </rPh>
    <rPh sb="20" eb="23">
      <t>ホジョキン</t>
    </rPh>
    <rPh sb="23" eb="25">
      <t>カツヨウ</t>
    </rPh>
    <rPh sb="26" eb="28">
      <t>リョコウ</t>
    </rPh>
    <phoneticPr fontId="2"/>
  </si>
  <si>
    <t>事務所家賃（840,000）</t>
    <rPh sb="0" eb="2">
      <t>ジム</t>
    </rPh>
    <rPh sb="2" eb="3">
      <t>ショ</t>
    </rPh>
    <rPh sb="3" eb="5">
      <t>ヤチン</t>
    </rPh>
    <phoneticPr fontId="2"/>
  </si>
  <si>
    <t>会報費(100,000)</t>
    <rPh sb="0" eb="2">
      <t>カイホウ</t>
    </rPh>
    <rPh sb="2" eb="3">
      <t>ヒ</t>
    </rPh>
    <phoneticPr fontId="2"/>
  </si>
  <si>
    <t>会報費（100,000）
※○○補助金活用</t>
    <rPh sb="0" eb="2">
      <t>カイホウ</t>
    </rPh>
    <rPh sb="2" eb="3">
      <t>ヒ</t>
    </rPh>
    <rPh sb="16" eb="19">
      <t>ホジョキン</t>
    </rPh>
    <rPh sb="19" eb="21">
      <t>カツヨウ</t>
    </rPh>
    <phoneticPr fontId="2"/>
  </si>
  <si>
    <t>○○研修講師謝礼（20,000）
○○研修参加費（30,000）</t>
    <rPh sb="2" eb="4">
      <t>ケンシュウ</t>
    </rPh>
    <rPh sb="4" eb="6">
      <t>コウシ</t>
    </rPh>
    <rPh sb="6" eb="8">
      <t>シャレイ</t>
    </rPh>
    <rPh sb="19" eb="21">
      <t>ケンシュウ</t>
    </rPh>
    <rPh sb="21" eb="24">
      <t>サンカヒ</t>
    </rPh>
    <phoneticPr fontId="2"/>
  </si>
  <si>
    <t>○○会会費（@4,000×50）</t>
    <rPh sb="2" eb="3">
      <t>カイ</t>
    </rPh>
    <rPh sb="3" eb="5">
      <t>カイヒ</t>
    </rPh>
    <phoneticPr fontId="2"/>
  </si>
  <si>
    <t>１　交付申請額</t>
    <phoneticPr fontId="2"/>
  </si>
  <si>
    <t>円</t>
    <rPh sb="0" eb="1">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</si>
</sst>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1">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sz val="11"/>
      <color theme="1"/>
      <name val="ＭＳ 明朝"/>
      <family val="1"/>
      <charset val="128"/>
    </font>
    <font>
      <sz val="36"/>
      <color theme="1"/>
      <name val="ＭＳ 明朝"/>
      <family val="1"/>
      <charset val="128"/>
    </font>
    <font>
      <sz val="14"/>
      <color theme="1"/>
      <name val="ＭＳ 明朝"/>
      <family val="1"/>
      <charset val="128"/>
    </font>
    <font>
      <b/>
      <sz val="14"/>
      <color theme="1"/>
      <name val="ＭＳ 明朝"/>
      <family val="1"/>
      <charset val="128"/>
    </font>
    <font>
      <sz val="12"/>
      <color theme="1"/>
      <name val="ＭＳ 明朝"/>
      <family val="1"/>
      <charset val="128"/>
    </font>
    <font>
      <sz val="72"/>
      <color theme="1"/>
      <name val="ＭＳ 明朝"/>
      <family val="1"/>
      <charset val="128"/>
    </font>
    <font>
      <sz val="9"/>
      <color theme="1"/>
      <name val="ＭＳ 明朝"/>
      <family val="1"/>
      <charset val="128"/>
    </font>
    <font>
      <sz val="14"/>
      <color indexed="81"/>
      <name val="MS P ゴシック"/>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diagonalUp="1">
      <left style="thick">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ck">
        <color indexed="64"/>
      </top>
      <bottom/>
      <diagonal/>
    </border>
    <border>
      <left style="thick">
        <color indexed="64"/>
      </left>
      <right/>
      <top style="thin">
        <color indexed="64"/>
      </top>
      <bottom/>
      <diagonal/>
    </border>
    <border diagonalUp="1">
      <left style="thick">
        <color indexed="64"/>
      </left>
      <right style="thin">
        <color indexed="64"/>
      </right>
      <top style="thick">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double">
        <color auto="1"/>
      </left>
      <right style="thick">
        <color auto="1"/>
      </right>
      <top style="double">
        <color auto="1"/>
      </top>
      <bottom style="double">
        <color auto="1"/>
      </bottom>
      <diagonal/>
    </border>
    <border>
      <left style="thick">
        <color auto="1"/>
      </left>
      <right style="thick">
        <color auto="1"/>
      </right>
      <top style="thick">
        <color auto="1"/>
      </top>
      <bottom style="thick">
        <color auto="1"/>
      </bottom>
      <diagonal/>
    </border>
    <border diagonalUp="1">
      <left/>
      <right style="thin">
        <color indexed="64"/>
      </right>
      <top style="thick">
        <color indexed="64"/>
      </top>
      <bottom style="thin">
        <color indexed="64"/>
      </bottom>
      <diagonal style="thin">
        <color indexed="64"/>
      </diagonal>
    </border>
    <border diagonalUp="1">
      <left style="thin">
        <color indexed="64"/>
      </left>
      <right style="thin">
        <color indexed="64"/>
      </right>
      <top style="thick">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bottom style="thick">
        <color auto="1"/>
      </bottom>
      <diagonal/>
    </border>
    <border>
      <left style="double">
        <color indexed="64"/>
      </left>
      <right style="double">
        <color indexed="64"/>
      </right>
      <top style="double">
        <color indexed="64"/>
      </top>
      <bottom style="double">
        <color indexed="64"/>
      </bottom>
      <diagonal/>
    </border>
    <border>
      <left/>
      <right/>
      <top/>
      <bottom style="thin">
        <color auto="1"/>
      </bottom>
      <diagonal/>
    </border>
  </borders>
  <cellStyleXfs count="1">
    <xf numFmtId="0" fontId="0" fillId="0" borderId="0">
      <alignment vertical="center"/>
    </xf>
  </cellStyleXfs>
  <cellXfs count="104">
    <xf numFmtId="0" fontId="0" fillId="0" borderId="0" xfId="0">
      <alignment vertical="center"/>
    </xf>
    <xf numFmtId="0" fontId="0" fillId="0" borderId="0" xfId="0" applyAlignment="1">
      <alignment horizontal="right" vertical="center"/>
    </xf>
    <xf numFmtId="0" fontId="3" fillId="0" borderId="1" xfId="0"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176" fontId="5" fillId="0" borderId="4" xfId="0" applyNumberFormat="1" applyFont="1" applyBorder="1" applyAlignment="1">
      <alignment horizontal="right" vertical="center"/>
    </xf>
    <xf numFmtId="176" fontId="7" fillId="0" borderId="5" xfId="0" applyNumberFormat="1" applyFont="1" applyBorder="1" applyAlignment="1">
      <alignment horizontal="left" vertical="center" wrapText="1"/>
    </xf>
    <xf numFmtId="176" fontId="5" fillId="0" borderId="6" xfId="0" applyNumberFormat="1" applyFont="1" applyBorder="1" applyAlignment="1">
      <alignment horizontal="right" vertical="center"/>
    </xf>
    <xf numFmtId="176" fontId="5" fillId="0" borderId="5" xfId="0" applyNumberFormat="1" applyFont="1" applyBorder="1" applyAlignment="1">
      <alignment horizontal="left" vertical="center"/>
    </xf>
    <xf numFmtId="176" fontId="5" fillId="0" borderId="7" xfId="0" applyNumberFormat="1" applyFont="1" applyBorder="1" applyAlignment="1">
      <alignment horizontal="right" vertical="center"/>
    </xf>
    <xf numFmtId="0" fontId="5" fillId="0" borderId="0" xfId="0" applyFont="1" applyAlignment="1">
      <alignment vertical="center" wrapText="1"/>
    </xf>
    <xf numFmtId="176" fontId="5" fillId="0" borderId="9" xfId="0" applyNumberFormat="1" applyFont="1" applyBorder="1" applyAlignment="1">
      <alignment horizontal="right" vertical="center"/>
    </xf>
    <xf numFmtId="176" fontId="5" fillId="0" borderId="3" xfId="0" applyNumberFormat="1" applyFont="1" applyBorder="1" applyAlignment="1">
      <alignment horizontal="left" vertical="center" wrapText="1"/>
    </xf>
    <xf numFmtId="176" fontId="5" fillId="0" borderId="1" xfId="0" applyNumberFormat="1" applyFont="1" applyBorder="1" applyAlignment="1">
      <alignment horizontal="right" vertical="center"/>
    </xf>
    <xf numFmtId="176" fontId="5" fillId="0" borderId="3" xfId="0" applyNumberFormat="1" applyFont="1" applyBorder="1" applyAlignment="1">
      <alignment horizontal="left" vertical="center"/>
    </xf>
    <xf numFmtId="176" fontId="5" fillId="0" borderId="10" xfId="0" applyNumberFormat="1" applyFont="1" applyBorder="1" applyAlignment="1">
      <alignment horizontal="right" vertical="center"/>
    </xf>
    <xf numFmtId="176" fontId="5" fillId="0" borderId="12" xfId="0" applyNumberFormat="1" applyFont="1" applyBorder="1" applyAlignment="1">
      <alignment horizontal="left" vertical="center" wrapText="1"/>
    </xf>
    <xf numFmtId="176" fontId="5" fillId="0" borderId="13" xfId="0" applyNumberFormat="1" applyFont="1" applyBorder="1" applyAlignment="1">
      <alignment horizontal="right" vertical="center"/>
    </xf>
    <xf numFmtId="176" fontId="5" fillId="0" borderId="14" xfId="0" applyNumberFormat="1" applyFont="1" applyBorder="1" applyAlignment="1">
      <alignment horizontal="left" vertical="center"/>
    </xf>
    <xf numFmtId="176" fontId="5" fillId="0" borderId="15" xfId="0" applyNumberFormat="1" applyFont="1" applyBorder="1" applyAlignment="1">
      <alignment horizontal="right" vertical="center"/>
    </xf>
    <xf numFmtId="0" fontId="5" fillId="0" borderId="1" xfId="0" applyFont="1" applyBorder="1" applyAlignment="1">
      <alignment horizontal="center" vertical="center" wrapText="1"/>
    </xf>
    <xf numFmtId="176" fontId="5" fillId="0" borderId="16" xfId="0" applyNumberFormat="1" applyFont="1" applyBorder="1" applyAlignment="1">
      <alignment horizontal="center" vertical="center"/>
    </xf>
    <xf numFmtId="176" fontId="5" fillId="0" borderId="17" xfId="0" applyNumberFormat="1" applyFont="1" applyBorder="1" applyAlignment="1">
      <alignment horizontal="center" vertical="center"/>
    </xf>
    <xf numFmtId="176" fontId="5" fillId="0" borderId="19" xfId="0" applyNumberFormat="1" applyFont="1" applyBorder="1" applyAlignment="1">
      <alignment horizontal="right" vertical="center"/>
    </xf>
    <xf numFmtId="176" fontId="5" fillId="0" borderId="20" xfId="0" applyNumberFormat="1" applyFont="1" applyBorder="1" applyAlignment="1">
      <alignment horizontal="right" vertical="center"/>
    </xf>
    <xf numFmtId="176" fontId="5" fillId="0" borderId="21" xfId="0" applyNumberFormat="1" applyFont="1" applyBorder="1" applyAlignment="1">
      <alignment horizontal="right" vertical="center"/>
    </xf>
    <xf numFmtId="176" fontId="5" fillId="0" borderId="22" xfId="0" applyNumberFormat="1" applyFont="1" applyBorder="1" applyAlignment="1">
      <alignment horizontal="right" vertical="center"/>
    </xf>
    <xf numFmtId="0" fontId="5" fillId="0" borderId="22" xfId="0" applyFont="1" applyBorder="1">
      <alignment vertical="center"/>
    </xf>
    <xf numFmtId="176" fontId="5" fillId="0" borderId="23" xfId="0" applyNumberFormat="1" applyFont="1" applyBorder="1" applyAlignment="1">
      <alignment horizontal="right" vertical="center"/>
    </xf>
    <xf numFmtId="176" fontId="5" fillId="0" borderId="26" xfId="0" applyNumberFormat="1" applyFont="1" applyBorder="1" applyAlignment="1">
      <alignment horizontal="right" vertical="center"/>
    </xf>
    <xf numFmtId="0" fontId="5" fillId="2" borderId="0" xfId="0" applyFont="1" applyFill="1">
      <alignment vertical="center"/>
    </xf>
    <xf numFmtId="3" fontId="5" fillId="0" borderId="0" xfId="0" applyNumberFormat="1" applyFont="1" applyAlignment="1">
      <alignment horizontal="center" vertical="center"/>
    </xf>
    <xf numFmtId="0" fontId="5" fillId="0" borderId="0" xfId="0" applyFont="1" applyAlignment="1">
      <alignment horizontal="left" vertical="center"/>
    </xf>
    <xf numFmtId="0" fontId="5" fillId="0" borderId="27" xfId="0" applyFont="1" applyBorder="1" applyAlignment="1">
      <alignment horizontal="center" vertical="center"/>
    </xf>
    <xf numFmtId="176" fontId="5" fillId="0" borderId="28" xfId="0" applyNumberFormat="1" applyFont="1" applyBorder="1" applyAlignment="1">
      <alignment horizontal="right" vertical="center"/>
    </xf>
    <xf numFmtId="176" fontId="5" fillId="0" borderId="6" xfId="0" applyNumberFormat="1" applyFont="1" applyBorder="1" applyAlignment="1">
      <alignment horizontal="left" vertical="center"/>
    </xf>
    <xf numFmtId="176" fontId="5" fillId="0" borderId="1" xfId="0" applyNumberFormat="1" applyFont="1" applyBorder="1" applyAlignment="1">
      <alignment horizontal="left" vertical="center" wrapText="1"/>
    </xf>
    <xf numFmtId="176" fontId="5" fillId="0" borderId="1" xfId="0" applyNumberFormat="1" applyFont="1" applyBorder="1" applyAlignment="1">
      <alignment horizontal="left" vertical="center"/>
    </xf>
    <xf numFmtId="176" fontId="9" fillId="0" borderId="1" xfId="0" applyNumberFormat="1" applyFont="1" applyBorder="1" applyAlignment="1">
      <alignment horizontal="left" vertical="center" wrapText="1"/>
    </xf>
    <xf numFmtId="176" fontId="9" fillId="0" borderId="3" xfId="0" applyNumberFormat="1" applyFont="1" applyBorder="1" applyAlignment="1">
      <alignment horizontal="left" vertical="center" wrapText="1"/>
    </xf>
    <xf numFmtId="176" fontId="7" fillId="0" borderId="3" xfId="0" applyNumberFormat="1" applyFont="1" applyBorder="1" applyAlignment="1">
      <alignment horizontal="left" vertical="center" wrapText="1"/>
    </xf>
    <xf numFmtId="176" fontId="7" fillId="0" borderId="1" xfId="0" applyNumberFormat="1" applyFont="1" applyBorder="1" applyAlignment="1">
      <alignment horizontal="left" vertical="center" wrapText="1"/>
    </xf>
    <xf numFmtId="176" fontId="7" fillId="0" borderId="3" xfId="0" applyNumberFormat="1" applyFont="1" applyBorder="1" applyAlignment="1">
      <alignment horizontal="left" vertical="center"/>
    </xf>
    <xf numFmtId="176" fontId="5" fillId="0" borderId="2" xfId="0" applyNumberFormat="1" applyFont="1" applyBorder="1" applyAlignment="1">
      <alignment horizontal="left" vertical="center"/>
    </xf>
    <xf numFmtId="176" fontId="5" fillId="0" borderId="2" xfId="0" applyNumberFormat="1" applyFont="1" applyBorder="1" applyAlignment="1">
      <alignment horizontal="right" vertical="center"/>
    </xf>
    <xf numFmtId="176" fontId="5" fillId="0" borderId="12" xfId="0" applyNumberFormat="1" applyFont="1" applyBorder="1" applyAlignment="1">
      <alignment horizontal="left" vertical="center"/>
    </xf>
    <xf numFmtId="176" fontId="5" fillId="0" borderId="20" xfId="0" applyNumberFormat="1" applyFont="1" applyBorder="1">
      <alignment vertical="center"/>
    </xf>
    <xf numFmtId="176" fontId="5" fillId="0" borderId="29" xfId="0" applyNumberFormat="1" applyFont="1" applyBorder="1">
      <alignment vertical="center"/>
    </xf>
    <xf numFmtId="176" fontId="5" fillId="0" borderId="30" xfId="0" applyNumberFormat="1" applyFont="1" applyBorder="1">
      <alignment vertical="center"/>
    </xf>
    <xf numFmtId="0" fontId="5" fillId="0" borderId="10" xfId="0" applyFont="1" applyBorder="1" applyAlignment="1">
      <alignment horizontal="center" vertical="center"/>
    </xf>
    <xf numFmtId="176" fontId="5" fillId="0" borderId="31" xfId="0" applyNumberFormat="1" applyFont="1" applyBorder="1">
      <alignment vertical="center"/>
    </xf>
    <xf numFmtId="176" fontId="5" fillId="0" borderId="0" xfId="0" applyNumberFormat="1" applyFont="1">
      <alignment vertical="center"/>
    </xf>
    <xf numFmtId="176" fontId="5" fillId="0" borderId="27" xfId="0" applyNumberFormat="1" applyFont="1" applyBorder="1" applyAlignment="1">
      <alignment horizontal="center" vertical="center"/>
    </xf>
    <xf numFmtId="0" fontId="5" fillId="0" borderId="33" xfId="0" applyFont="1" applyBorder="1" applyAlignment="1">
      <alignment horizontal="center" vertical="center"/>
    </xf>
    <xf numFmtId="177" fontId="5" fillId="0" borderId="33" xfId="0" applyNumberFormat="1" applyFont="1" applyBorder="1" applyAlignment="1">
      <alignment horizontal="center" vertical="center"/>
    </xf>
    <xf numFmtId="176" fontId="5" fillId="0" borderId="27" xfId="0" applyNumberFormat="1" applyFont="1" applyBorder="1" applyAlignment="1">
      <alignment horizontal="center" vertical="center" wrapText="1"/>
    </xf>
    <xf numFmtId="176" fontId="5" fillId="0" borderId="4" xfId="0" applyNumberFormat="1" applyFont="1" applyBorder="1" applyAlignment="1">
      <alignment horizontal="center" vertical="center"/>
    </xf>
    <xf numFmtId="176" fontId="7"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3" xfId="0" applyNumberFormat="1" applyFont="1" applyBorder="1" applyAlignment="1">
      <alignment horizontal="center" vertical="center" wrapText="1"/>
    </xf>
    <xf numFmtId="176" fontId="5" fillId="0" borderId="1" xfId="0" applyNumberFormat="1" applyFont="1" applyBorder="1" applyAlignment="1">
      <alignment horizontal="center" vertical="center"/>
    </xf>
    <xf numFmtId="176" fontId="5" fillId="0" borderId="10" xfId="0" applyNumberFormat="1" applyFont="1" applyBorder="1" applyAlignment="1">
      <alignment horizontal="center" vertical="center"/>
    </xf>
    <xf numFmtId="176" fontId="5" fillId="0" borderId="12" xfId="0" applyNumberFormat="1" applyFont="1" applyBorder="1" applyAlignment="1">
      <alignment horizontal="center" vertical="center" wrapText="1"/>
    </xf>
    <xf numFmtId="176" fontId="5" fillId="0" borderId="13"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xf>
    <xf numFmtId="176" fontId="5" fillId="0" borderId="5" xfId="0"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3" xfId="0" applyNumberFormat="1" applyFont="1" applyBorder="1" applyAlignment="1">
      <alignment horizontal="center" vertical="center"/>
    </xf>
    <xf numFmtId="176" fontId="9" fillId="0" borderId="1"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3" xfId="0" applyNumberFormat="1" applyFont="1" applyBorder="1" applyAlignment="1">
      <alignment horizontal="center" vertical="center"/>
    </xf>
    <xf numFmtId="176" fontId="5" fillId="0" borderId="2" xfId="0" applyNumberFormat="1" applyFont="1" applyBorder="1" applyAlignment="1">
      <alignment horizontal="center" vertical="center"/>
    </xf>
    <xf numFmtId="176" fontId="5" fillId="0" borderId="12" xfId="0" applyNumberFormat="1"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32"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5" xfId="0" applyNumberFormat="1" applyFont="1" applyBorder="1" applyAlignment="1">
      <alignment horizontal="center" vertical="center"/>
    </xf>
    <xf numFmtId="176" fontId="5" fillId="0" borderId="0" xfId="0" applyNumberFormat="1" applyFont="1">
      <alignment vertical="center"/>
    </xf>
    <xf numFmtId="0" fontId="4" fillId="0" borderId="0" xfId="0" applyFont="1" applyAlignment="1">
      <alignment horizontal="center" vertical="center"/>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176" fontId="8" fillId="0" borderId="18"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11" xfId="0" applyNumberFormat="1" applyFont="1" applyBorder="1" applyAlignment="1">
      <alignment horizontal="center" vertical="center"/>
    </xf>
    <xf numFmtId="0" fontId="6" fillId="0" borderId="0" xfId="0" applyFont="1" applyAlignment="1">
      <alignment horizontal="left" vertical="center"/>
    </xf>
    <xf numFmtId="0" fontId="0" fillId="0" borderId="34" xfId="0" applyBorder="1" applyAlignment="1">
      <alignment horizontal="center" vertical="center"/>
    </xf>
    <xf numFmtId="0" fontId="0" fillId="0" borderId="34"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457200</xdr:colOff>
      <xdr:row>1</xdr:row>
      <xdr:rowOff>0</xdr:rowOff>
    </xdr:from>
    <xdr:to>
      <xdr:col>12</xdr:col>
      <xdr:colOff>476250</xdr:colOff>
      <xdr:row>6</xdr:row>
      <xdr:rowOff>0</xdr:rowOff>
    </xdr:to>
    <xdr:sp macro="" textlink="">
      <xdr:nvSpPr>
        <xdr:cNvPr id="2" name="正方形/長方形 1">
          <a:extLst>
            <a:ext uri="{FF2B5EF4-FFF2-40B4-BE49-F238E27FC236}">
              <a16:creationId xmlns:a16="http://schemas.microsoft.com/office/drawing/2014/main" id="{9D910903-9D2B-4E6E-9D84-81390C035A31}"/>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3" name="正方形/長方形 2">
          <a:extLst>
            <a:ext uri="{FF2B5EF4-FFF2-40B4-BE49-F238E27FC236}">
              <a16:creationId xmlns:a16="http://schemas.microsoft.com/office/drawing/2014/main" id="{A7C20F31-F406-47D0-9794-0F1735E37DEF}"/>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4" name="正方形/長方形 3">
          <a:extLst>
            <a:ext uri="{FF2B5EF4-FFF2-40B4-BE49-F238E27FC236}">
              <a16:creationId xmlns:a16="http://schemas.microsoft.com/office/drawing/2014/main" id="{FD77E7C9-D3EC-4E3F-9BA3-C9C11E3B4C49}"/>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5" name="正方形/長方形 4">
          <a:extLst>
            <a:ext uri="{FF2B5EF4-FFF2-40B4-BE49-F238E27FC236}">
              <a16:creationId xmlns:a16="http://schemas.microsoft.com/office/drawing/2014/main" id="{EE7FB098-A84F-4F42-AB48-C386E1B5DAF9}"/>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6" name="正方形/長方形 5">
          <a:extLst>
            <a:ext uri="{FF2B5EF4-FFF2-40B4-BE49-F238E27FC236}">
              <a16:creationId xmlns:a16="http://schemas.microsoft.com/office/drawing/2014/main" id="{7A8DF922-F9AB-4061-92A9-5225508F3147}"/>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7" name="正方形/長方形 6">
          <a:extLst>
            <a:ext uri="{FF2B5EF4-FFF2-40B4-BE49-F238E27FC236}">
              <a16:creationId xmlns:a16="http://schemas.microsoft.com/office/drawing/2014/main" id="{4CCB2733-96A0-4877-A9DC-2EBED9BBBED5}"/>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8" name="正方形/長方形 7">
          <a:extLst>
            <a:ext uri="{FF2B5EF4-FFF2-40B4-BE49-F238E27FC236}">
              <a16:creationId xmlns:a16="http://schemas.microsoft.com/office/drawing/2014/main" id="{402D5C7F-1485-42FD-A14A-63D3B2153D00}"/>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9" name="正方形/長方形 8">
          <a:extLst>
            <a:ext uri="{FF2B5EF4-FFF2-40B4-BE49-F238E27FC236}">
              <a16:creationId xmlns:a16="http://schemas.microsoft.com/office/drawing/2014/main" id="{A66A18DF-E9BD-402F-92D1-28E1476BF95C}"/>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10" name="正方形/長方形 9">
          <a:extLst>
            <a:ext uri="{FF2B5EF4-FFF2-40B4-BE49-F238E27FC236}">
              <a16:creationId xmlns:a16="http://schemas.microsoft.com/office/drawing/2014/main" id="{95B3BE36-EA0F-4ED3-8AEA-10F58C797841}"/>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11" name="正方形/長方形 10">
          <a:extLst>
            <a:ext uri="{FF2B5EF4-FFF2-40B4-BE49-F238E27FC236}">
              <a16:creationId xmlns:a16="http://schemas.microsoft.com/office/drawing/2014/main" id="{AD03A3BE-7488-40A2-98B6-3D3F8A4C305A}"/>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581025</xdr:colOff>
      <xdr:row>1</xdr:row>
      <xdr:rowOff>0</xdr:rowOff>
    </xdr:from>
    <xdr:to>
      <xdr:col>12</xdr:col>
      <xdr:colOff>600075</xdr:colOff>
      <xdr:row>6</xdr:row>
      <xdr:rowOff>0</xdr:rowOff>
    </xdr:to>
    <xdr:sp macro="" textlink="">
      <xdr:nvSpPr>
        <xdr:cNvPr id="12" name="正方形/長方形 11">
          <a:extLst>
            <a:ext uri="{FF2B5EF4-FFF2-40B4-BE49-F238E27FC236}">
              <a16:creationId xmlns:a16="http://schemas.microsoft.com/office/drawing/2014/main" id="{D8F02C46-0B2E-40B5-A758-8C3EFCC8AE8E}"/>
            </a:ext>
          </a:extLst>
        </xdr:cNvPr>
        <xdr:cNvSpPr/>
      </xdr:nvSpPr>
      <xdr:spPr>
        <a:xfrm flipV="1">
          <a:off x="12592050"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13" name="正方形/長方形 12">
          <a:extLst>
            <a:ext uri="{FF2B5EF4-FFF2-40B4-BE49-F238E27FC236}">
              <a16:creationId xmlns:a16="http://schemas.microsoft.com/office/drawing/2014/main" id="{DF319BE2-9D66-405A-AD09-0BD7E9617481}"/>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14" name="正方形/長方形 13">
          <a:extLst>
            <a:ext uri="{FF2B5EF4-FFF2-40B4-BE49-F238E27FC236}">
              <a16:creationId xmlns:a16="http://schemas.microsoft.com/office/drawing/2014/main" id="{F595B938-FDCD-43C5-B73D-3B004BF92713}"/>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657224</xdr:colOff>
      <xdr:row>1</xdr:row>
      <xdr:rowOff>0</xdr:rowOff>
    </xdr:from>
    <xdr:to>
      <xdr:col>12</xdr:col>
      <xdr:colOff>685799</xdr:colOff>
      <xdr:row>3</xdr:row>
      <xdr:rowOff>247650</xdr:rowOff>
    </xdr:to>
    <xdr:sp macro="" textlink="">
      <xdr:nvSpPr>
        <xdr:cNvPr id="15" name="正方形/長方形 14">
          <a:extLst>
            <a:ext uri="{FF2B5EF4-FFF2-40B4-BE49-F238E27FC236}">
              <a16:creationId xmlns:a16="http://schemas.microsoft.com/office/drawing/2014/main" id="{2665012C-4241-4A0F-93F3-14EA70C65C93}"/>
            </a:ext>
          </a:extLst>
        </xdr:cNvPr>
        <xdr:cNvSpPr/>
      </xdr:nvSpPr>
      <xdr:spPr>
        <a:xfrm>
          <a:off x="14039849" y="581025"/>
          <a:ext cx="2085975" cy="140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16" name="正方形/長方形 15">
          <a:extLst>
            <a:ext uri="{FF2B5EF4-FFF2-40B4-BE49-F238E27FC236}">
              <a16:creationId xmlns:a16="http://schemas.microsoft.com/office/drawing/2014/main" id="{CE398723-14AC-419B-983E-CC3FD3842B29}"/>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581025</xdr:colOff>
      <xdr:row>1</xdr:row>
      <xdr:rowOff>0</xdr:rowOff>
    </xdr:from>
    <xdr:to>
      <xdr:col>12</xdr:col>
      <xdr:colOff>600075</xdr:colOff>
      <xdr:row>6</xdr:row>
      <xdr:rowOff>0</xdr:rowOff>
    </xdr:to>
    <xdr:sp macro="" textlink="">
      <xdr:nvSpPr>
        <xdr:cNvPr id="17" name="正方形/長方形 16">
          <a:extLst>
            <a:ext uri="{FF2B5EF4-FFF2-40B4-BE49-F238E27FC236}">
              <a16:creationId xmlns:a16="http://schemas.microsoft.com/office/drawing/2014/main" id="{DF37B32F-F149-4C8F-BB7A-17851012D67C}"/>
            </a:ext>
          </a:extLst>
        </xdr:cNvPr>
        <xdr:cNvSpPr/>
      </xdr:nvSpPr>
      <xdr:spPr>
        <a:xfrm flipV="1">
          <a:off x="12592050"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18" name="正方形/長方形 17">
          <a:extLst>
            <a:ext uri="{FF2B5EF4-FFF2-40B4-BE49-F238E27FC236}">
              <a16:creationId xmlns:a16="http://schemas.microsoft.com/office/drawing/2014/main" id="{A640769B-6239-40E5-BBD1-1444055B435C}"/>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19" name="正方形/長方形 18">
          <a:extLst>
            <a:ext uri="{FF2B5EF4-FFF2-40B4-BE49-F238E27FC236}">
              <a16:creationId xmlns:a16="http://schemas.microsoft.com/office/drawing/2014/main" id="{B8C0A5C2-D0D6-41C4-90D6-39DDB1BD88F7}"/>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657224</xdr:colOff>
      <xdr:row>1</xdr:row>
      <xdr:rowOff>0</xdr:rowOff>
    </xdr:from>
    <xdr:to>
      <xdr:col>12</xdr:col>
      <xdr:colOff>685799</xdr:colOff>
      <xdr:row>3</xdr:row>
      <xdr:rowOff>247650</xdr:rowOff>
    </xdr:to>
    <xdr:sp macro="" textlink="">
      <xdr:nvSpPr>
        <xdr:cNvPr id="20" name="正方形/長方形 19">
          <a:extLst>
            <a:ext uri="{FF2B5EF4-FFF2-40B4-BE49-F238E27FC236}">
              <a16:creationId xmlns:a16="http://schemas.microsoft.com/office/drawing/2014/main" id="{07E5D8A1-C522-4D05-9334-2369C0C2257D}"/>
            </a:ext>
          </a:extLst>
        </xdr:cNvPr>
        <xdr:cNvSpPr/>
      </xdr:nvSpPr>
      <xdr:spPr>
        <a:xfrm>
          <a:off x="14039849" y="581025"/>
          <a:ext cx="2085975" cy="140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266700</xdr:colOff>
      <xdr:row>1</xdr:row>
      <xdr:rowOff>19050</xdr:rowOff>
    </xdr:from>
    <xdr:to>
      <xdr:col>12</xdr:col>
      <xdr:colOff>114300</xdr:colOff>
      <xdr:row>3</xdr:row>
      <xdr:rowOff>304800</xdr:rowOff>
    </xdr:to>
    <xdr:sp macro="" textlink="">
      <xdr:nvSpPr>
        <xdr:cNvPr id="21" name="正方形/長方形 20">
          <a:extLst>
            <a:ext uri="{FF2B5EF4-FFF2-40B4-BE49-F238E27FC236}">
              <a16:creationId xmlns:a16="http://schemas.microsoft.com/office/drawing/2014/main" id="{44949767-B6D8-44B3-8611-9F3C303D8842}"/>
            </a:ext>
          </a:extLst>
        </xdr:cNvPr>
        <xdr:cNvSpPr/>
      </xdr:nvSpPr>
      <xdr:spPr>
        <a:xfrm>
          <a:off x="14335125" y="600075"/>
          <a:ext cx="1219200" cy="144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22" name="正方形/長方形 21">
          <a:extLst>
            <a:ext uri="{FF2B5EF4-FFF2-40B4-BE49-F238E27FC236}">
              <a16:creationId xmlns:a16="http://schemas.microsoft.com/office/drawing/2014/main" id="{DD8BF96D-69EA-42B9-BAB3-B3BB2DC5D46F}"/>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14910</xdr:colOff>
      <xdr:row>1</xdr:row>
      <xdr:rowOff>0</xdr:rowOff>
    </xdr:from>
    <xdr:to>
      <xdr:col>10</xdr:col>
      <xdr:colOff>319710</xdr:colOff>
      <xdr:row>1</xdr:row>
      <xdr:rowOff>119684</xdr:rowOff>
    </xdr:to>
    <xdr:sp macro="" textlink="">
      <xdr:nvSpPr>
        <xdr:cNvPr id="23" name="正方形/長方形 22">
          <a:extLst>
            <a:ext uri="{FF2B5EF4-FFF2-40B4-BE49-F238E27FC236}">
              <a16:creationId xmlns:a16="http://schemas.microsoft.com/office/drawing/2014/main" id="{66FB0AA0-92B0-46DC-B29B-E1CD97505837}"/>
            </a:ext>
          </a:extLst>
        </xdr:cNvPr>
        <xdr:cNvSpPr/>
      </xdr:nvSpPr>
      <xdr:spPr>
        <a:xfrm>
          <a:off x="12711735" y="581025"/>
          <a:ext cx="1676400" cy="119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24" name="正方形/長方形 23">
          <a:extLst>
            <a:ext uri="{FF2B5EF4-FFF2-40B4-BE49-F238E27FC236}">
              <a16:creationId xmlns:a16="http://schemas.microsoft.com/office/drawing/2014/main" id="{07D6A908-3B18-444A-846F-5C17B4AA976D}"/>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657224</xdr:colOff>
      <xdr:row>1</xdr:row>
      <xdr:rowOff>0</xdr:rowOff>
    </xdr:from>
    <xdr:to>
      <xdr:col>12</xdr:col>
      <xdr:colOff>685799</xdr:colOff>
      <xdr:row>3</xdr:row>
      <xdr:rowOff>247650</xdr:rowOff>
    </xdr:to>
    <xdr:sp macro="" textlink="">
      <xdr:nvSpPr>
        <xdr:cNvPr id="25" name="正方形/長方形 24">
          <a:extLst>
            <a:ext uri="{FF2B5EF4-FFF2-40B4-BE49-F238E27FC236}">
              <a16:creationId xmlns:a16="http://schemas.microsoft.com/office/drawing/2014/main" id="{8F764DA9-817A-4B02-8037-8375BE6CC038}"/>
            </a:ext>
          </a:extLst>
        </xdr:cNvPr>
        <xdr:cNvSpPr/>
      </xdr:nvSpPr>
      <xdr:spPr>
        <a:xfrm>
          <a:off x="14039849" y="581025"/>
          <a:ext cx="2085975" cy="140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266700</xdr:colOff>
      <xdr:row>1</xdr:row>
      <xdr:rowOff>19050</xdr:rowOff>
    </xdr:from>
    <xdr:to>
      <xdr:col>12</xdr:col>
      <xdr:colOff>114300</xdr:colOff>
      <xdr:row>3</xdr:row>
      <xdr:rowOff>304800</xdr:rowOff>
    </xdr:to>
    <xdr:sp macro="" textlink="">
      <xdr:nvSpPr>
        <xdr:cNvPr id="26" name="正方形/長方形 25">
          <a:extLst>
            <a:ext uri="{FF2B5EF4-FFF2-40B4-BE49-F238E27FC236}">
              <a16:creationId xmlns:a16="http://schemas.microsoft.com/office/drawing/2014/main" id="{BF7187C0-F255-4DE1-80EF-0CD8656ABE22}"/>
            </a:ext>
          </a:extLst>
        </xdr:cNvPr>
        <xdr:cNvSpPr/>
      </xdr:nvSpPr>
      <xdr:spPr>
        <a:xfrm>
          <a:off x="14335125" y="600075"/>
          <a:ext cx="1219200" cy="144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14910</xdr:colOff>
      <xdr:row>1</xdr:row>
      <xdr:rowOff>0</xdr:rowOff>
    </xdr:from>
    <xdr:to>
      <xdr:col>10</xdr:col>
      <xdr:colOff>319710</xdr:colOff>
      <xdr:row>1</xdr:row>
      <xdr:rowOff>119684</xdr:rowOff>
    </xdr:to>
    <xdr:sp macro="" textlink="">
      <xdr:nvSpPr>
        <xdr:cNvPr id="27" name="正方形/長方形 26">
          <a:extLst>
            <a:ext uri="{FF2B5EF4-FFF2-40B4-BE49-F238E27FC236}">
              <a16:creationId xmlns:a16="http://schemas.microsoft.com/office/drawing/2014/main" id="{F3518955-6A40-4D9E-8AE8-F75C3C7C5AE7}"/>
            </a:ext>
          </a:extLst>
        </xdr:cNvPr>
        <xdr:cNvSpPr/>
      </xdr:nvSpPr>
      <xdr:spPr>
        <a:xfrm>
          <a:off x="12711735" y="581025"/>
          <a:ext cx="1676400" cy="119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28" name="正方形/長方形 27">
          <a:extLst>
            <a:ext uri="{FF2B5EF4-FFF2-40B4-BE49-F238E27FC236}">
              <a16:creationId xmlns:a16="http://schemas.microsoft.com/office/drawing/2014/main" id="{7EA02177-70FD-453E-B289-DC01553777DE}"/>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657224</xdr:colOff>
      <xdr:row>1</xdr:row>
      <xdr:rowOff>0</xdr:rowOff>
    </xdr:from>
    <xdr:to>
      <xdr:col>12</xdr:col>
      <xdr:colOff>685799</xdr:colOff>
      <xdr:row>3</xdr:row>
      <xdr:rowOff>247650</xdr:rowOff>
    </xdr:to>
    <xdr:sp macro="" textlink="">
      <xdr:nvSpPr>
        <xdr:cNvPr id="29" name="正方形/長方形 28">
          <a:extLst>
            <a:ext uri="{FF2B5EF4-FFF2-40B4-BE49-F238E27FC236}">
              <a16:creationId xmlns:a16="http://schemas.microsoft.com/office/drawing/2014/main" id="{C0C51427-21B9-4F70-BA1A-E2E6FB691475}"/>
            </a:ext>
          </a:extLst>
        </xdr:cNvPr>
        <xdr:cNvSpPr/>
      </xdr:nvSpPr>
      <xdr:spPr>
        <a:xfrm>
          <a:off x="14039849" y="581025"/>
          <a:ext cx="2085975" cy="140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266700</xdr:colOff>
      <xdr:row>1</xdr:row>
      <xdr:rowOff>19050</xdr:rowOff>
    </xdr:from>
    <xdr:to>
      <xdr:col>12</xdr:col>
      <xdr:colOff>114300</xdr:colOff>
      <xdr:row>3</xdr:row>
      <xdr:rowOff>304800</xdr:rowOff>
    </xdr:to>
    <xdr:sp macro="" textlink="">
      <xdr:nvSpPr>
        <xdr:cNvPr id="30" name="正方形/長方形 29">
          <a:extLst>
            <a:ext uri="{FF2B5EF4-FFF2-40B4-BE49-F238E27FC236}">
              <a16:creationId xmlns:a16="http://schemas.microsoft.com/office/drawing/2014/main" id="{FC8BFD05-33E3-4D33-831E-C4A7314B8BD7}"/>
            </a:ext>
          </a:extLst>
        </xdr:cNvPr>
        <xdr:cNvSpPr/>
      </xdr:nvSpPr>
      <xdr:spPr>
        <a:xfrm>
          <a:off x="14335125" y="600075"/>
          <a:ext cx="1219200" cy="144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285751</xdr:colOff>
      <xdr:row>7</xdr:row>
      <xdr:rowOff>108857</xdr:rowOff>
    </xdr:from>
    <xdr:to>
      <xdr:col>6</xdr:col>
      <xdr:colOff>925286</xdr:colOff>
      <xdr:row>9</xdr:row>
      <xdr:rowOff>449036</xdr:rowOff>
    </xdr:to>
    <xdr:sp macro="" textlink="">
      <xdr:nvSpPr>
        <xdr:cNvPr id="31" name="下矢印 30">
          <a:extLst>
            <a:ext uri="{FF2B5EF4-FFF2-40B4-BE49-F238E27FC236}">
              <a16:creationId xmlns:a16="http://schemas.microsoft.com/office/drawing/2014/main" id="{CCBD8984-56C5-4EF8-A8C1-35D010D8C70E}"/>
            </a:ext>
          </a:extLst>
        </xdr:cNvPr>
        <xdr:cNvSpPr/>
      </xdr:nvSpPr>
      <xdr:spPr>
        <a:xfrm>
          <a:off x="11010901" y="4176032"/>
          <a:ext cx="639535" cy="1502229"/>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285751</xdr:colOff>
      <xdr:row>24</xdr:row>
      <xdr:rowOff>68036</xdr:rowOff>
    </xdr:from>
    <xdr:to>
      <xdr:col>6</xdr:col>
      <xdr:colOff>925286</xdr:colOff>
      <xdr:row>25</xdr:row>
      <xdr:rowOff>462644</xdr:rowOff>
    </xdr:to>
    <xdr:sp macro="" textlink="">
      <xdr:nvSpPr>
        <xdr:cNvPr id="32" name="下矢印 31">
          <a:extLst>
            <a:ext uri="{FF2B5EF4-FFF2-40B4-BE49-F238E27FC236}">
              <a16:creationId xmlns:a16="http://schemas.microsoft.com/office/drawing/2014/main" id="{B8925ADA-82E6-4679-9533-27B33EAF8A25}"/>
            </a:ext>
          </a:extLst>
        </xdr:cNvPr>
        <xdr:cNvSpPr/>
      </xdr:nvSpPr>
      <xdr:spPr>
        <a:xfrm>
          <a:off x="11010901" y="14012636"/>
          <a:ext cx="639535" cy="97563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639535</xdr:colOff>
      <xdr:row>28</xdr:row>
      <xdr:rowOff>122463</xdr:rowOff>
    </xdr:from>
    <xdr:to>
      <xdr:col>4</xdr:col>
      <xdr:colOff>1142998</xdr:colOff>
      <xdr:row>28</xdr:row>
      <xdr:rowOff>449035</xdr:rowOff>
    </xdr:to>
    <xdr:sp macro="" textlink="">
      <xdr:nvSpPr>
        <xdr:cNvPr id="33" name="右矢印 32">
          <a:extLst>
            <a:ext uri="{FF2B5EF4-FFF2-40B4-BE49-F238E27FC236}">
              <a16:creationId xmlns:a16="http://schemas.microsoft.com/office/drawing/2014/main" id="{E4496B74-C245-4D9B-B6D8-A2F3F48BEDB2}"/>
            </a:ext>
          </a:extLst>
        </xdr:cNvPr>
        <xdr:cNvSpPr/>
      </xdr:nvSpPr>
      <xdr:spPr>
        <a:xfrm>
          <a:off x="7516585" y="16391163"/>
          <a:ext cx="503463" cy="326572"/>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3</xdr:col>
      <xdr:colOff>68034</xdr:colOff>
      <xdr:row>9</xdr:row>
      <xdr:rowOff>108858</xdr:rowOff>
    </xdr:from>
    <xdr:to>
      <xdr:col>3</xdr:col>
      <xdr:colOff>544285</xdr:colOff>
      <xdr:row>9</xdr:row>
      <xdr:rowOff>503465</xdr:rowOff>
    </xdr:to>
    <xdr:sp macro="" textlink="">
      <xdr:nvSpPr>
        <xdr:cNvPr id="34" name="右矢印 33">
          <a:extLst>
            <a:ext uri="{FF2B5EF4-FFF2-40B4-BE49-F238E27FC236}">
              <a16:creationId xmlns:a16="http://schemas.microsoft.com/office/drawing/2014/main" id="{1BE16E1C-8D1B-4431-8086-DF56C5EBCFB9}"/>
            </a:ext>
          </a:extLst>
        </xdr:cNvPr>
        <xdr:cNvSpPr/>
      </xdr:nvSpPr>
      <xdr:spPr>
        <a:xfrm flipH="1">
          <a:off x="4382859" y="5338083"/>
          <a:ext cx="476251" cy="394607"/>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3</xdr:col>
      <xdr:colOff>68034</xdr:colOff>
      <xdr:row>25</xdr:row>
      <xdr:rowOff>108858</xdr:rowOff>
    </xdr:from>
    <xdr:to>
      <xdr:col>3</xdr:col>
      <xdr:colOff>544285</xdr:colOff>
      <xdr:row>25</xdr:row>
      <xdr:rowOff>503465</xdr:rowOff>
    </xdr:to>
    <xdr:sp macro="" textlink="">
      <xdr:nvSpPr>
        <xdr:cNvPr id="35" name="右矢印 34">
          <a:extLst>
            <a:ext uri="{FF2B5EF4-FFF2-40B4-BE49-F238E27FC236}">
              <a16:creationId xmlns:a16="http://schemas.microsoft.com/office/drawing/2014/main" id="{E9B0440B-270A-4E4F-9033-3161E362AD38}"/>
            </a:ext>
          </a:extLst>
        </xdr:cNvPr>
        <xdr:cNvSpPr/>
      </xdr:nvSpPr>
      <xdr:spPr>
        <a:xfrm flipH="1">
          <a:off x="4382859" y="14634483"/>
          <a:ext cx="476251" cy="394607"/>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457200</xdr:colOff>
      <xdr:row>1</xdr:row>
      <xdr:rowOff>0</xdr:rowOff>
    </xdr:from>
    <xdr:to>
      <xdr:col>12</xdr:col>
      <xdr:colOff>476250</xdr:colOff>
      <xdr:row>6</xdr:row>
      <xdr:rowOff>0</xdr:rowOff>
    </xdr:to>
    <xdr:sp macro="" textlink="">
      <xdr:nvSpPr>
        <xdr:cNvPr id="2" name="正方形/長方形 1">
          <a:extLst>
            <a:ext uri="{FF2B5EF4-FFF2-40B4-BE49-F238E27FC236}">
              <a16:creationId xmlns:a16="http://schemas.microsoft.com/office/drawing/2014/main" id="{84F74A8B-78C2-4CB0-BCA4-47C3E7B6CC5B}"/>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3" name="正方形/長方形 2">
          <a:extLst>
            <a:ext uri="{FF2B5EF4-FFF2-40B4-BE49-F238E27FC236}">
              <a16:creationId xmlns:a16="http://schemas.microsoft.com/office/drawing/2014/main" id="{D56055F5-D2A1-4284-B24E-A9DFB0F36231}"/>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4" name="正方形/長方形 3">
          <a:extLst>
            <a:ext uri="{FF2B5EF4-FFF2-40B4-BE49-F238E27FC236}">
              <a16:creationId xmlns:a16="http://schemas.microsoft.com/office/drawing/2014/main" id="{FFCBA7B9-165B-4D5A-9BCA-79F867247640}"/>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5" name="正方形/長方形 4">
          <a:extLst>
            <a:ext uri="{FF2B5EF4-FFF2-40B4-BE49-F238E27FC236}">
              <a16:creationId xmlns:a16="http://schemas.microsoft.com/office/drawing/2014/main" id="{37DB28B8-AA24-4C3B-B627-47F6136C6BE2}"/>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6" name="正方形/長方形 5">
          <a:extLst>
            <a:ext uri="{FF2B5EF4-FFF2-40B4-BE49-F238E27FC236}">
              <a16:creationId xmlns:a16="http://schemas.microsoft.com/office/drawing/2014/main" id="{B5F92EEC-98BA-4F8D-81DD-418348AC3699}"/>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7" name="正方形/長方形 6">
          <a:extLst>
            <a:ext uri="{FF2B5EF4-FFF2-40B4-BE49-F238E27FC236}">
              <a16:creationId xmlns:a16="http://schemas.microsoft.com/office/drawing/2014/main" id="{0763A304-4D95-498D-9473-756687E7D8E8}"/>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8" name="正方形/長方形 7">
          <a:extLst>
            <a:ext uri="{FF2B5EF4-FFF2-40B4-BE49-F238E27FC236}">
              <a16:creationId xmlns:a16="http://schemas.microsoft.com/office/drawing/2014/main" id="{BE0A57CF-B01E-4F61-82A6-32D1ABFDEE8B}"/>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9" name="正方形/長方形 8">
          <a:extLst>
            <a:ext uri="{FF2B5EF4-FFF2-40B4-BE49-F238E27FC236}">
              <a16:creationId xmlns:a16="http://schemas.microsoft.com/office/drawing/2014/main" id="{3D03330C-33D4-430C-B415-1CCE3BC55F10}"/>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10" name="正方形/長方形 9">
          <a:extLst>
            <a:ext uri="{FF2B5EF4-FFF2-40B4-BE49-F238E27FC236}">
              <a16:creationId xmlns:a16="http://schemas.microsoft.com/office/drawing/2014/main" id="{146DFB8C-587D-4ACC-9A5A-4A2FE7698776}"/>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11" name="正方形/長方形 10">
          <a:extLst>
            <a:ext uri="{FF2B5EF4-FFF2-40B4-BE49-F238E27FC236}">
              <a16:creationId xmlns:a16="http://schemas.microsoft.com/office/drawing/2014/main" id="{9117AB75-BCAD-4E95-BBA1-31225D28034F}"/>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581025</xdr:colOff>
      <xdr:row>1</xdr:row>
      <xdr:rowOff>0</xdr:rowOff>
    </xdr:from>
    <xdr:to>
      <xdr:col>12</xdr:col>
      <xdr:colOff>600075</xdr:colOff>
      <xdr:row>6</xdr:row>
      <xdr:rowOff>0</xdr:rowOff>
    </xdr:to>
    <xdr:sp macro="" textlink="">
      <xdr:nvSpPr>
        <xdr:cNvPr id="12" name="正方形/長方形 11">
          <a:extLst>
            <a:ext uri="{FF2B5EF4-FFF2-40B4-BE49-F238E27FC236}">
              <a16:creationId xmlns:a16="http://schemas.microsoft.com/office/drawing/2014/main" id="{92A7C4F9-AF30-4DE2-98AD-26EDB549CA92}"/>
            </a:ext>
          </a:extLst>
        </xdr:cNvPr>
        <xdr:cNvSpPr/>
      </xdr:nvSpPr>
      <xdr:spPr>
        <a:xfrm flipV="1">
          <a:off x="12592050"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13" name="正方形/長方形 12">
          <a:extLst>
            <a:ext uri="{FF2B5EF4-FFF2-40B4-BE49-F238E27FC236}">
              <a16:creationId xmlns:a16="http://schemas.microsoft.com/office/drawing/2014/main" id="{B75C3F5E-A7B2-4F4C-BB71-F58FEC3B58AA}"/>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14" name="正方形/長方形 13">
          <a:extLst>
            <a:ext uri="{FF2B5EF4-FFF2-40B4-BE49-F238E27FC236}">
              <a16:creationId xmlns:a16="http://schemas.microsoft.com/office/drawing/2014/main" id="{A1F399EA-A98C-4151-9330-12DB368D91AD}"/>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657224</xdr:colOff>
      <xdr:row>1</xdr:row>
      <xdr:rowOff>0</xdr:rowOff>
    </xdr:from>
    <xdr:to>
      <xdr:col>12</xdr:col>
      <xdr:colOff>685799</xdr:colOff>
      <xdr:row>3</xdr:row>
      <xdr:rowOff>247650</xdr:rowOff>
    </xdr:to>
    <xdr:sp macro="" textlink="">
      <xdr:nvSpPr>
        <xdr:cNvPr id="15" name="正方形/長方形 14">
          <a:extLst>
            <a:ext uri="{FF2B5EF4-FFF2-40B4-BE49-F238E27FC236}">
              <a16:creationId xmlns:a16="http://schemas.microsoft.com/office/drawing/2014/main" id="{436D5E46-5564-4343-879F-226C3A764224}"/>
            </a:ext>
          </a:extLst>
        </xdr:cNvPr>
        <xdr:cNvSpPr/>
      </xdr:nvSpPr>
      <xdr:spPr>
        <a:xfrm>
          <a:off x="14039849" y="581025"/>
          <a:ext cx="2085975" cy="140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16" name="正方形/長方形 15">
          <a:extLst>
            <a:ext uri="{FF2B5EF4-FFF2-40B4-BE49-F238E27FC236}">
              <a16:creationId xmlns:a16="http://schemas.microsoft.com/office/drawing/2014/main" id="{106DF5CE-ACD8-4E23-955D-F1D7F073BADC}"/>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581025</xdr:colOff>
      <xdr:row>1</xdr:row>
      <xdr:rowOff>0</xdr:rowOff>
    </xdr:from>
    <xdr:to>
      <xdr:col>12</xdr:col>
      <xdr:colOff>600075</xdr:colOff>
      <xdr:row>6</xdr:row>
      <xdr:rowOff>0</xdr:rowOff>
    </xdr:to>
    <xdr:sp macro="" textlink="">
      <xdr:nvSpPr>
        <xdr:cNvPr id="17" name="正方形/長方形 16">
          <a:extLst>
            <a:ext uri="{FF2B5EF4-FFF2-40B4-BE49-F238E27FC236}">
              <a16:creationId xmlns:a16="http://schemas.microsoft.com/office/drawing/2014/main" id="{9A0568A1-561E-40A6-9EDD-498265A50EC5}"/>
            </a:ext>
          </a:extLst>
        </xdr:cNvPr>
        <xdr:cNvSpPr/>
      </xdr:nvSpPr>
      <xdr:spPr>
        <a:xfrm flipV="1">
          <a:off x="12592050"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662610</xdr:colOff>
      <xdr:row>1</xdr:row>
      <xdr:rowOff>0</xdr:rowOff>
    </xdr:from>
    <xdr:to>
      <xdr:col>10</xdr:col>
      <xdr:colOff>281610</xdr:colOff>
      <xdr:row>1</xdr:row>
      <xdr:rowOff>91109</xdr:rowOff>
    </xdr:to>
    <xdr:sp macro="" textlink="">
      <xdr:nvSpPr>
        <xdr:cNvPr id="18" name="正方形/長方形 17">
          <a:extLst>
            <a:ext uri="{FF2B5EF4-FFF2-40B4-BE49-F238E27FC236}">
              <a16:creationId xmlns:a16="http://schemas.microsoft.com/office/drawing/2014/main" id="{3EE9C693-D44F-47A7-8BA0-2659C1FBCB4B}"/>
            </a:ext>
          </a:extLst>
        </xdr:cNvPr>
        <xdr:cNvSpPr/>
      </xdr:nvSpPr>
      <xdr:spPr>
        <a:xfrm>
          <a:off x="12673635" y="581025"/>
          <a:ext cx="1676400" cy="911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19" name="正方形/長方形 18">
          <a:extLst>
            <a:ext uri="{FF2B5EF4-FFF2-40B4-BE49-F238E27FC236}">
              <a16:creationId xmlns:a16="http://schemas.microsoft.com/office/drawing/2014/main" id="{3B658B70-4900-48E8-88C1-112D43AEF275}"/>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657224</xdr:colOff>
      <xdr:row>1</xdr:row>
      <xdr:rowOff>0</xdr:rowOff>
    </xdr:from>
    <xdr:to>
      <xdr:col>12</xdr:col>
      <xdr:colOff>685799</xdr:colOff>
      <xdr:row>3</xdr:row>
      <xdr:rowOff>247650</xdr:rowOff>
    </xdr:to>
    <xdr:sp macro="" textlink="">
      <xdr:nvSpPr>
        <xdr:cNvPr id="20" name="正方形/長方形 19">
          <a:extLst>
            <a:ext uri="{FF2B5EF4-FFF2-40B4-BE49-F238E27FC236}">
              <a16:creationId xmlns:a16="http://schemas.microsoft.com/office/drawing/2014/main" id="{75D43529-77A3-4123-A5A9-A61E8DE82A95}"/>
            </a:ext>
          </a:extLst>
        </xdr:cNvPr>
        <xdr:cNvSpPr/>
      </xdr:nvSpPr>
      <xdr:spPr>
        <a:xfrm>
          <a:off x="14039849" y="581025"/>
          <a:ext cx="2085975" cy="140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266700</xdr:colOff>
      <xdr:row>1</xdr:row>
      <xdr:rowOff>19050</xdr:rowOff>
    </xdr:from>
    <xdr:to>
      <xdr:col>12</xdr:col>
      <xdr:colOff>114300</xdr:colOff>
      <xdr:row>3</xdr:row>
      <xdr:rowOff>304800</xdr:rowOff>
    </xdr:to>
    <xdr:sp macro="" textlink="">
      <xdr:nvSpPr>
        <xdr:cNvPr id="21" name="正方形/長方形 20">
          <a:extLst>
            <a:ext uri="{FF2B5EF4-FFF2-40B4-BE49-F238E27FC236}">
              <a16:creationId xmlns:a16="http://schemas.microsoft.com/office/drawing/2014/main" id="{C14E1341-3BF9-4A4A-B630-CFF4A97585E9}"/>
            </a:ext>
          </a:extLst>
        </xdr:cNvPr>
        <xdr:cNvSpPr/>
      </xdr:nvSpPr>
      <xdr:spPr>
        <a:xfrm>
          <a:off x="14335125" y="600075"/>
          <a:ext cx="1219200" cy="144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1</xdr:row>
      <xdr:rowOff>0</xdr:rowOff>
    </xdr:from>
    <xdr:to>
      <xdr:col>12</xdr:col>
      <xdr:colOff>476250</xdr:colOff>
      <xdr:row>6</xdr:row>
      <xdr:rowOff>0</xdr:rowOff>
    </xdr:to>
    <xdr:sp macro="" textlink="">
      <xdr:nvSpPr>
        <xdr:cNvPr id="22" name="正方形/長方形 21">
          <a:extLst>
            <a:ext uri="{FF2B5EF4-FFF2-40B4-BE49-F238E27FC236}">
              <a16:creationId xmlns:a16="http://schemas.microsoft.com/office/drawing/2014/main" id="{F4469638-012E-4B3A-92AE-9837A9B02EC9}"/>
            </a:ext>
          </a:extLst>
        </xdr:cNvPr>
        <xdr:cNvSpPr/>
      </xdr:nvSpPr>
      <xdr:spPr>
        <a:xfrm flipV="1">
          <a:off x="12468225" y="581025"/>
          <a:ext cx="3448050" cy="2905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14910</xdr:colOff>
      <xdr:row>1</xdr:row>
      <xdr:rowOff>0</xdr:rowOff>
    </xdr:from>
    <xdr:to>
      <xdr:col>10</xdr:col>
      <xdr:colOff>319710</xdr:colOff>
      <xdr:row>1</xdr:row>
      <xdr:rowOff>119684</xdr:rowOff>
    </xdr:to>
    <xdr:sp macro="" textlink="">
      <xdr:nvSpPr>
        <xdr:cNvPr id="23" name="正方形/長方形 22">
          <a:extLst>
            <a:ext uri="{FF2B5EF4-FFF2-40B4-BE49-F238E27FC236}">
              <a16:creationId xmlns:a16="http://schemas.microsoft.com/office/drawing/2014/main" id="{563A137F-5FE9-4F55-B450-B940F329D548}"/>
            </a:ext>
          </a:extLst>
        </xdr:cNvPr>
        <xdr:cNvSpPr/>
      </xdr:nvSpPr>
      <xdr:spPr>
        <a:xfrm>
          <a:off x="12711735" y="581025"/>
          <a:ext cx="1676400" cy="119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24" name="正方形/長方形 23">
          <a:extLst>
            <a:ext uri="{FF2B5EF4-FFF2-40B4-BE49-F238E27FC236}">
              <a16:creationId xmlns:a16="http://schemas.microsoft.com/office/drawing/2014/main" id="{A6380E51-7CB7-411D-9EDE-A161A4C7C3EB}"/>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657224</xdr:colOff>
      <xdr:row>1</xdr:row>
      <xdr:rowOff>0</xdr:rowOff>
    </xdr:from>
    <xdr:to>
      <xdr:col>12</xdr:col>
      <xdr:colOff>685799</xdr:colOff>
      <xdr:row>3</xdr:row>
      <xdr:rowOff>247650</xdr:rowOff>
    </xdr:to>
    <xdr:sp macro="" textlink="">
      <xdr:nvSpPr>
        <xdr:cNvPr id="25" name="正方形/長方形 24">
          <a:extLst>
            <a:ext uri="{FF2B5EF4-FFF2-40B4-BE49-F238E27FC236}">
              <a16:creationId xmlns:a16="http://schemas.microsoft.com/office/drawing/2014/main" id="{49689D58-D926-42CD-804F-916F32303354}"/>
            </a:ext>
          </a:extLst>
        </xdr:cNvPr>
        <xdr:cNvSpPr/>
      </xdr:nvSpPr>
      <xdr:spPr>
        <a:xfrm>
          <a:off x="14039849" y="581025"/>
          <a:ext cx="2085975" cy="140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266700</xdr:colOff>
      <xdr:row>1</xdr:row>
      <xdr:rowOff>19050</xdr:rowOff>
    </xdr:from>
    <xdr:to>
      <xdr:col>12</xdr:col>
      <xdr:colOff>114300</xdr:colOff>
      <xdr:row>3</xdr:row>
      <xdr:rowOff>304800</xdr:rowOff>
    </xdr:to>
    <xdr:sp macro="" textlink="">
      <xdr:nvSpPr>
        <xdr:cNvPr id="26" name="正方形/長方形 25">
          <a:extLst>
            <a:ext uri="{FF2B5EF4-FFF2-40B4-BE49-F238E27FC236}">
              <a16:creationId xmlns:a16="http://schemas.microsoft.com/office/drawing/2014/main" id="{D47576F9-C9FE-4B53-99EC-79EE2D1C6015}"/>
            </a:ext>
          </a:extLst>
        </xdr:cNvPr>
        <xdr:cNvSpPr/>
      </xdr:nvSpPr>
      <xdr:spPr>
        <a:xfrm>
          <a:off x="14335125" y="600075"/>
          <a:ext cx="1219200" cy="144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14910</xdr:colOff>
      <xdr:row>1</xdr:row>
      <xdr:rowOff>0</xdr:rowOff>
    </xdr:from>
    <xdr:to>
      <xdr:col>10</xdr:col>
      <xdr:colOff>319710</xdr:colOff>
      <xdr:row>1</xdr:row>
      <xdr:rowOff>119684</xdr:rowOff>
    </xdr:to>
    <xdr:sp macro="" textlink="">
      <xdr:nvSpPr>
        <xdr:cNvPr id="27" name="正方形/長方形 26">
          <a:extLst>
            <a:ext uri="{FF2B5EF4-FFF2-40B4-BE49-F238E27FC236}">
              <a16:creationId xmlns:a16="http://schemas.microsoft.com/office/drawing/2014/main" id="{DCE4F447-55F7-4AEF-B449-F0CFD17B8E49}"/>
            </a:ext>
          </a:extLst>
        </xdr:cNvPr>
        <xdr:cNvSpPr/>
      </xdr:nvSpPr>
      <xdr:spPr>
        <a:xfrm>
          <a:off x="12711735" y="581025"/>
          <a:ext cx="1676400" cy="1196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676275</xdr:colOff>
      <xdr:row>1</xdr:row>
      <xdr:rowOff>0</xdr:rowOff>
    </xdr:from>
    <xdr:to>
      <xdr:col>10</xdr:col>
      <xdr:colOff>219075</xdr:colOff>
      <xdr:row>2</xdr:row>
      <xdr:rowOff>295275</xdr:rowOff>
    </xdr:to>
    <xdr:sp macro="" textlink="">
      <xdr:nvSpPr>
        <xdr:cNvPr id="28" name="正方形/長方形 27">
          <a:extLst>
            <a:ext uri="{FF2B5EF4-FFF2-40B4-BE49-F238E27FC236}">
              <a16:creationId xmlns:a16="http://schemas.microsoft.com/office/drawing/2014/main" id="{7AECD4C2-E37D-458C-B6F7-B9EAB62B62F6}"/>
            </a:ext>
          </a:extLst>
        </xdr:cNvPr>
        <xdr:cNvSpPr/>
      </xdr:nvSpPr>
      <xdr:spPr>
        <a:xfrm>
          <a:off x="13373100" y="581025"/>
          <a:ext cx="914400" cy="876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657224</xdr:colOff>
      <xdr:row>1</xdr:row>
      <xdr:rowOff>0</xdr:rowOff>
    </xdr:from>
    <xdr:to>
      <xdr:col>12</xdr:col>
      <xdr:colOff>685799</xdr:colOff>
      <xdr:row>3</xdr:row>
      <xdr:rowOff>247650</xdr:rowOff>
    </xdr:to>
    <xdr:sp macro="" textlink="">
      <xdr:nvSpPr>
        <xdr:cNvPr id="29" name="正方形/長方形 28">
          <a:extLst>
            <a:ext uri="{FF2B5EF4-FFF2-40B4-BE49-F238E27FC236}">
              <a16:creationId xmlns:a16="http://schemas.microsoft.com/office/drawing/2014/main" id="{1A66B607-EBF7-41A5-AD26-3FA4178DAA90}"/>
            </a:ext>
          </a:extLst>
        </xdr:cNvPr>
        <xdr:cNvSpPr/>
      </xdr:nvSpPr>
      <xdr:spPr>
        <a:xfrm>
          <a:off x="14039849" y="581025"/>
          <a:ext cx="2085975" cy="1409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266700</xdr:colOff>
      <xdr:row>1</xdr:row>
      <xdr:rowOff>19050</xdr:rowOff>
    </xdr:from>
    <xdr:to>
      <xdr:col>12</xdr:col>
      <xdr:colOff>114300</xdr:colOff>
      <xdr:row>3</xdr:row>
      <xdr:rowOff>304800</xdr:rowOff>
    </xdr:to>
    <xdr:sp macro="" textlink="">
      <xdr:nvSpPr>
        <xdr:cNvPr id="30" name="正方形/長方形 29">
          <a:extLst>
            <a:ext uri="{FF2B5EF4-FFF2-40B4-BE49-F238E27FC236}">
              <a16:creationId xmlns:a16="http://schemas.microsoft.com/office/drawing/2014/main" id="{B8BB430D-71FA-41AC-997A-F0CB70E0AD91}"/>
            </a:ext>
          </a:extLst>
        </xdr:cNvPr>
        <xdr:cNvSpPr/>
      </xdr:nvSpPr>
      <xdr:spPr>
        <a:xfrm>
          <a:off x="14335125" y="600075"/>
          <a:ext cx="1219200" cy="144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285751</xdr:colOff>
      <xdr:row>7</xdr:row>
      <xdr:rowOff>108857</xdr:rowOff>
    </xdr:from>
    <xdr:to>
      <xdr:col>6</xdr:col>
      <xdr:colOff>925286</xdr:colOff>
      <xdr:row>9</xdr:row>
      <xdr:rowOff>449036</xdr:rowOff>
    </xdr:to>
    <xdr:sp macro="" textlink="">
      <xdr:nvSpPr>
        <xdr:cNvPr id="31" name="下矢印 33">
          <a:extLst>
            <a:ext uri="{FF2B5EF4-FFF2-40B4-BE49-F238E27FC236}">
              <a16:creationId xmlns:a16="http://schemas.microsoft.com/office/drawing/2014/main" id="{13C681EA-A780-476E-AA45-2CE8738306A6}"/>
            </a:ext>
          </a:extLst>
        </xdr:cNvPr>
        <xdr:cNvSpPr/>
      </xdr:nvSpPr>
      <xdr:spPr>
        <a:xfrm>
          <a:off x="11010901" y="4176032"/>
          <a:ext cx="639535" cy="1502229"/>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285751</xdr:colOff>
      <xdr:row>24</xdr:row>
      <xdr:rowOff>68036</xdr:rowOff>
    </xdr:from>
    <xdr:to>
      <xdr:col>6</xdr:col>
      <xdr:colOff>925286</xdr:colOff>
      <xdr:row>25</xdr:row>
      <xdr:rowOff>462644</xdr:rowOff>
    </xdr:to>
    <xdr:sp macro="" textlink="">
      <xdr:nvSpPr>
        <xdr:cNvPr id="32" name="下矢印 34">
          <a:extLst>
            <a:ext uri="{FF2B5EF4-FFF2-40B4-BE49-F238E27FC236}">
              <a16:creationId xmlns:a16="http://schemas.microsoft.com/office/drawing/2014/main" id="{AE40DF87-B869-4D99-879C-D9D0C1219FBA}"/>
            </a:ext>
          </a:extLst>
        </xdr:cNvPr>
        <xdr:cNvSpPr/>
      </xdr:nvSpPr>
      <xdr:spPr>
        <a:xfrm>
          <a:off x="11010901" y="14012636"/>
          <a:ext cx="639535" cy="97563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639535</xdr:colOff>
      <xdr:row>28</xdr:row>
      <xdr:rowOff>122463</xdr:rowOff>
    </xdr:from>
    <xdr:to>
      <xdr:col>4</xdr:col>
      <xdr:colOff>1142998</xdr:colOff>
      <xdr:row>28</xdr:row>
      <xdr:rowOff>449035</xdr:rowOff>
    </xdr:to>
    <xdr:sp macro="" textlink="">
      <xdr:nvSpPr>
        <xdr:cNvPr id="33" name="右矢印 36">
          <a:extLst>
            <a:ext uri="{FF2B5EF4-FFF2-40B4-BE49-F238E27FC236}">
              <a16:creationId xmlns:a16="http://schemas.microsoft.com/office/drawing/2014/main" id="{1DC18D81-55D1-41F4-A03C-A48211F6AB89}"/>
            </a:ext>
          </a:extLst>
        </xdr:cNvPr>
        <xdr:cNvSpPr/>
      </xdr:nvSpPr>
      <xdr:spPr>
        <a:xfrm>
          <a:off x="7516585" y="16391163"/>
          <a:ext cx="503463" cy="326572"/>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3</xdr:col>
      <xdr:colOff>68034</xdr:colOff>
      <xdr:row>9</xdr:row>
      <xdr:rowOff>108858</xdr:rowOff>
    </xdr:from>
    <xdr:to>
      <xdr:col>3</xdr:col>
      <xdr:colOff>544285</xdr:colOff>
      <xdr:row>9</xdr:row>
      <xdr:rowOff>503465</xdr:rowOff>
    </xdr:to>
    <xdr:sp macro="" textlink="">
      <xdr:nvSpPr>
        <xdr:cNvPr id="34" name="右矢印 37">
          <a:extLst>
            <a:ext uri="{FF2B5EF4-FFF2-40B4-BE49-F238E27FC236}">
              <a16:creationId xmlns:a16="http://schemas.microsoft.com/office/drawing/2014/main" id="{3C7131A9-25D3-4A8B-A92C-C3DC55BB96F1}"/>
            </a:ext>
          </a:extLst>
        </xdr:cNvPr>
        <xdr:cNvSpPr/>
      </xdr:nvSpPr>
      <xdr:spPr>
        <a:xfrm flipH="1">
          <a:off x="4382859" y="5338083"/>
          <a:ext cx="476251" cy="394607"/>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3</xdr:col>
      <xdr:colOff>68034</xdr:colOff>
      <xdr:row>25</xdr:row>
      <xdr:rowOff>108858</xdr:rowOff>
    </xdr:from>
    <xdr:to>
      <xdr:col>3</xdr:col>
      <xdr:colOff>544285</xdr:colOff>
      <xdr:row>25</xdr:row>
      <xdr:rowOff>503465</xdr:rowOff>
    </xdr:to>
    <xdr:sp macro="" textlink="">
      <xdr:nvSpPr>
        <xdr:cNvPr id="35" name="右矢印 39">
          <a:extLst>
            <a:ext uri="{FF2B5EF4-FFF2-40B4-BE49-F238E27FC236}">
              <a16:creationId xmlns:a16="http://schemas.microsoft.com/office/drawing/2014/main" id="{9497A683-FFAA-4144-9E71-D77CB70D4797}"/>
            </a:ext>
          </a:extLst>
        </xdr:cNvPr>
        <xdr:cNvSpPr/>
      </xdr:nvSpPr>
      <xdr:spPr>
        <a:xfrm flipH="1">
          <a:off x="4382859" y="14634483"/>
          <a:ext cx="476251" cy="394607"/>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F397B-024B-4631-B9D1-D493A11F9147}">
  <dimension ref="A1:I38"/>
  <sheetViews>
    <sheetView tabSelected="1" zoomScaleNormal="100" workbookViewId="0">
      <selection activeCell="E3" sqref="E3"/>
    </sheetView>
  </sheetViews>
  <sheetFormatPr defaultRowHeight="18.75"/>
  <cols>
    <col min="1" max="2" width="4.75" customWidth="1"/>
    <col min="7" max="7" width="3.75" customWidth="1"/>
    <col min="8" max="8" width="14" customWidth="1"/>
  </cols>
  <sheetData>
    <row r="1" spans="1:9">
      <c r="A1" t="s">
        <v>0</v>
      </c>
    </row>
    <row r="3" spans="1:9">
      <c r="I3" s="1" t="s">
        <v>1</v>
      </c>
    </row>
    <row r="5" spans="1:9">
      <c r="A5" t="s">
        <v>2</v>
      </c>
    </row>
    <row r="7" spans="1:9">
      <c r="F7" t="s">
        <v>3</v>
      </c>
    </row>
    <row r="9" spans="1:9">
      <c r="F9" t="s">
        <v>4</v>
      </c>
    </row>
    <row r="11" spans="1:9">
      <c r="F11" t="s">
        <v>5</v>
      </c>
    </row>
    <row r="15" spans="1:9" ht="33">
      <c r="C15" s="86" t="s">
        <v>6</v>
      </c>
      <c r="D15" s="86"/>
      <c r="E15" s="86"/>
      <c r="F15" s="86"/>
      <c r="G15" s="86"/>
      <c r="H15" s="86"/>
    </row>
    <row r="18" spans="1:9">
      <c r="A18" s="85" t="s">
        <v>18</v>
      </c>
      <c r="B18" s="85"/>
      <c r="C18" s="85"/>
      <c r="D18" s="85"/>
      <c r="E18" s="85"/>
      <c r="F18" s="85"/>
      <c r="G18" s="85"/>
      <c r="H18" s="85"/>
      <c r="I18" s="85"/>
    </row>
    <row r="19" spans="1:9">
      <c r="A19" t="s">
        <v>19</v>
      </c>
    </row>
    <row r="22" spans="1:9">
      <c r="F22" t="s">
        <v>7</v>
      </c>
    </row>
    <row r="25" spans="1:9">
      <c r="A25" t="s">
        <v>84</v>
      </c>
      <c r="D25" s="102" t="str">
        <f>IF(第１号様式別紙２!G29=0,"",第１号様式別紙２!G29)</f>
        <v/>
      </c>
      <c r="E25" s="102"/>
      <c r="F25" s="102"/>
      <c r="G25" s="103" t="s">
        <v>85</v>
      </c>
    </row>
    <row r="28" spans="1:9">
      <c r="A28" t="s">
        <v>8</v>
      </c>
    </row>
    <row r="29" spans="1:9">
      <c r="B29" t="s">
        <v>9</v>
      </c>
    </row>
    <row r="30" spans="1:9">
      <c r="B30" t="s">
        <v>10</v>
      </c>
    </row>
    <row r="31" spans="1:9">
      <c r="B31" t="s">
        <v>11</v>
      </c>
    </row>
    <row r="32" spans="1:9">
      <c r="B32" t="s">
        <v>12</v>
      </c>
    </row>
    <row r="33" spans="1:9">
      <c r="B33" t="s">
        <v>13</v>
      </c>
    </row>
    <row r="34" spans="1:9">
      <c r="B34" t="s">
        <v>14</v>
      </c>
    </row>
    <row r="35" spans="1:9">
      <c r="B35" t="s">
        <v>15</v>
      </c>
    </row>
    <row r="36" spans="1:9">
      <c r="B36" t="s">
        <v>16</v>
      </c>
    </row>
    <row r="38" spans="1:9">
      <c r="A38" s="85" t="s">
        <v>17</v>
      </c>
      <c r="B38" s="85"/>
      <c r="C38" s="85"/>
      <c r="D38" s="85"/>
      <c r="E38" s="85"/>
      <c r="F38" s="85"/>
      <c r="G38" s="85"/>
      <c r="H38" s="85"/>
      <c r="I38" s="85"/>
    </row>
  </sheetData>
  <mergeCells count="4">
    <mergeCell ref="A18:I18"/>
    <mergeCell ref="A38:I38"/>
    <mergeCell ref="D25:F25"/>
    <mergeCell ref="C15:H15"/>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EAE29-FAC6-424A-9B2F-1BFF55465B5A}">
  <dimension ref="A1:F12"/>
  <sheetViews>
    <sheetView zoomScale="85" zoomScaleNormal="85" workbookViewId="0">
      <selection activeCell="H5" sqref="H5"/>
    </sheetView>
  </sheetViews>
  <sheetFormatPr defaultRowHeight="18.75"/>
  <cols>
    <col min="1" max="1" width="3.25" customWidth="1"/>
    <col min="3" max="3" width="12.25" customWidth="1"/>
    <col min="4" max="4" width="13.5" customWidth="1"/>
    <col min="5" max="5" width="15.375" customWidth="1"/>
    <col min="6" max="6" width="62.875" customWidth="1"/>
  </cols>
  <sheetData>
    <row r="1" spans="1:6">
      <c r="A1" t="s">
        <v>20</v>
      </c>
    </row>
    <row r="2" spans="1:6">
      <c r="A2" s="85" t="s">
        <v>26</v>
      </c>
      <c r="B2" s="85"/>
      <c r="C2" s="85"/>
      <c r="D2" s="85"/>
      <c r="E2" s="85"/>
      <c r="F2" s="85"/>
    </row>
    <row r="5" spans="1:6" ht="50.1" customHeight="1">
      <c r="A5" s="2"/>
      <c r="B5" s="2" t="s">
        <v>21</v>
      </c>
      <c r="C5" s="2" t="s">
        <v>22</v>
      </c>
      <c r="D5" s="2" t="s">
        <v>23</v>
      </c>
      <c r="E5" s="2" t="s">
        <v>24</v>
      </c>
      <c r="F5" s="2" t="s">
        <v>25</v>
      </c>
    </row>
    <row r="6" spans="1:6" ht="50.1" customHeight="1">
      <c r="A6" s="2">
        <v>1</v>
      </c>
      <c r="B6" s="2"/>
      <c r="C6" s="2"/>
      <c r="D6" s="2"/>
      <c r="E6" s="2"/>
      <c r="F6" s="2"/>
    </row>
    <row r="7" spans="1:6" ht="50.1" customHeight="1">
      <c r="A7" s="2">
        <v>2</v>
      </c>
      <c r="B7" s="2"/>
      <c r="C7" s="2"/>
      <c r="D7" s="2"/>
      <c r="E7" s="2"/>
      <c r="F7" s="2"/>
    </row>
    <row r="8" spans="1:6" ht="50.1" customHeight="1">
      <c r="A8" s="2">
        <v>3</v>
      </c>
      <c r="B8" s="2"/>
      <c r="C8" s="2"/>
      <c r="D8" s="2"/>
      <c r="E8" s="2"/>
      <c r="F8" s="2"/>
    </row>
    <row r="9" spans="1:6" ht="50.1" customHeight="1">
      <c r="A9" s="2">
        <v>4</v>
      </c>
      <c r="B9" s="2"/>
      <c r="C9" s="2"/>
      <c r="D9" s="2"/>
      <c r="E9" s="2"/>
      <c r="F9" s="2"/>
    </row>
    <row r="10" spans="1:6" ht="50.1" customHeight="1">
      <c r="A10" s="2">
        <v>5</v>
      </c>
      <c r="B10" s="2"/>
      <c r="C10" s="2"/>
      <c r="D10" s="2"/>
      <c r="E10" s="2"/>
      <c r="F10" s="2"/>
    </row>
    <row r="11" spans="1:6" ht="50.1" customHeight="1">
      <c r="A11" s="2">
        <v>6</v>
      </c>
      <c r="B11" s="2"/>
      <c r="C11" s="2"/>
      <c r="D11" s="2"/>
      <c r="E11" s="2"/>
      <c r="F11" s="2"/>
    </row>
    <row r="12" spans="1:6" ht="50.1" customHeight="1">
      <c r="A12" s="2">
        <v>7</v>
      </c>
      <c r="B12" s="2"/>
      <c r="C12" s="2"/>
      <c r="D12" s="2"/>
      <c r="E12" s="2"/>
      <c r="F12" s="2"/>
    </row>
  </sheetData>
  <mergeCells count="1">
    <mergeCell ref="A2:F2"/>
  </mergeCells>
  <phoneticPr fontId="2"/>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C317-EDAB-4669-921E-D9EB1FF4A77F}">
  <dimension ref="A1:H30"/>
  <sheetViews>
    <sheetView showGridLines="0" view="pageBreakPreview" zoomScale="50" zoomScaleNormal="70" zoomScaleSheetLayoutView="50" zoomScalePageLayoutView="55" workbookViewId="0">
      <selection activeCell="C4" sqref="C4"/>
    </sheetView>
  </sheetViews>
  <sheetFormatPr defaultRowHeight="45.95" customHeight="1"/>
  <cols>
    <col min="1" max="1" width="27.25" style="3" customWidth="1"/>
    <col min="2" max="2" width="12.5" style="3" bestFit="1" customWidth="1"/>
    <col min="3" max="3" width="16.875" style="3" customWidth="1"/>
    <col min="4" max="4" width="33.625" style="3" customWidth="1"/>
    <col min="5" max="5" width="16.875" style="3" customWidth="1"/>
    <col min="6" max="6" width="33.625" style="3" customWidth="1"/>
    <col min="7" max="7" width="16.875" style="3" customWidth="1"/>
    <col min="8" max="16384" width="9" style="3"/>
  </cols>
  <sheetData>
    <row r="1" spans="1:8" ht="45.95" customHeight="1">
      <c r="A1" s="94" t="s">
        <v>27</v>
      </c>
      <c r="B1" s="94"/>
      <c r="C1" s="94"/>
      <c r="D1" s="94"/>
      <c r="E1" s="94"/>
      <c r="F1" s="94"/>
      <c r="G1" s="94"/>
    </row>
    <row r="2" spans="1:8" ht="45.95" customHeight="1">
      <c r="A2" s="3" t="s">
        <v>28</v>
      </c>
      <c r="B2" s="4"/>
      <c r="C2" s="4"/>
      <c r="D2" s="4"/>
      <c r="E2" s="4"/>
      <c r="F2" s="4"/>
      <c r="G2" s="5" t="s">
        <v>29</v>
      </c>
    </row>
    <row r="3" spans="1:8" ht="45.95" customHeight="1" thickBot="1">
      <c r="A3" s="6" t="s">
        <v>30</v>
      </c>
      <c r="B3" s="6" t="s">
        <v>31</v>
      </c>
      <c r="C3" s="7" t="s">
        <v>32</v>
      </c>
      <c r="D3" s="7" t="s">
        <v>33</v>
      </c>
      <c r="E3" s="8" t="s">
        <v>34</v>
      </c>
      <c r="F3" s="8" t="s">
        <v>35</v>
      </c>
      <c r="G3" s="8" t="s">
        <v>36</v>
      </c>
    </row>
    <row r="4" spans="1:8" ht="45.95" customHeight="1" thickTop="1">
      <c r="A4" s="95" t="s">
        <v>37</v>
      </c>
      <c r="B4" s="9" t="s">
        <v>38</v>
      </c>
      <c r="C4" s="10"/>
      <c r="D4" s="11"/>
      <c r="E4" s="12"/>
      <c r="F4" s="13"/>
      <c r="G4" s="14">
        <f>C4+E4</f>
        <v>0</v>
      </c>
      <c r="H4" s="15"/>
    </row>
    <row r="5" spans="1:8" ht="45.95" customHeight="1">
      <c r="A5" s="96"/>
      <c r="B5" s="9" t="s">
        <v>39</v>
      </c>
      <c r="C5" s="16"/>
      <c r="D5" s="17"/>
      <c r="E5" s="18"/>
      <c r="F5" s="19"/>
      <c r="G5" s="20">
        <f>C5+E5</f>
        <v>0</v>
      </c>
    </row>
    <row r="6" spans="1:8" ht="45.95" customHeight="1">
      <c r="A6" s="96"/>
      <c r="B6" s="9" t="s">
        <v>40</v>
      </c>
      <c r="C6" s="16"/>
      <c r="D6" s="17"/>
      <c r="E6" s="18"/>
      <c r="F6" s="19"/>
      <c r="G6" s="20">
        <f>C6+E6</f>
        <v>0</v>
      </c>
    </row>
    <row r="7" spans="1:8" ht="45.95" customHeight="1" thickBot="1">
      <c r="A7" s="97"/>
      <c r="B7" s="9" t="s">
        <v>41</v>
      </c>
      <c r="C7" s="16"/>
      <c r="D7" s="21"/>
      <c r="E7" s="22"/>
      <c r="F7" s="23"/>
      <c r="G7" s="24">
        <f>C7+E7</f>
        <v>0</v>
      </c>
    </row>
    <row r="8" spans="1:8" ht="45.95" customHeight="1" thickTop="1" thickBot="1">
      <c r="A8" s="87" t="s">
        <v>42</v>
      </c>
      <c r="B8" s="9" t="s">
        <v>43</v>
      </c>
      <c r="C8" s="16"/>
      <c r="D8" s="21"/>
      <c r="E8" s="26"/>
      <c r="F8" s="27"/>
      <c r="G8" s="98"/>
    </row>
    <row r="9" spans="1:8" ht="45.95" customHeight="1" thickTop="1">
      <c r="A9" s="88"/>
      <c r="B9" s="9" t="s">
        <v>44</v>
      </c>
      <c r="C9" s="28"/>
      <c r="D9" s="29"/>
      <c r="E9" s="30"/>
      <c r="F9" s="31"/>
      <c r="G9" s="99"/>
    </row>
    <row r="10" spans="1:8" ht="45.95" customHeight="1" thickBot="1">
      <c r="A10" s="32"/>
      <c r="B10" s="9" t="s">
        <v>45</v>
      </c>
      <c r="C10" s="33"/>
      <c r="D10" s="91" t="s">
        <v>46</v>
      </c>
      <c r="E10" s="92"/>
      <c r="F10" s="34"/>
      <c r="G10" s="100"/>
    </row>
    <row r="11" spans="1:8" s="35" customFormat="1" ht="45.95" customHeight="1" thickTop="1" thickBot="1">
      <c r="B11" s="5"/>
      <c r="C11" s="36"/>
      <c r="D11" s="36"/>
      <c r="E11" s="37"/>
      <c r="F11" s="38" t="s">
        <v>47</v>
      </c>
      <c r="G11" s="39">
        <f>SUM(G4:G7)</f>
        <v>0</v>
      </c>
    </row>
    <row r="12" spans="1:8" ht="45.95" customHeight="1" thickTop="1">
      <c r="A12" s="3" t="s">
        <v>48</v>
      </c>
      <c r="B12" s="101"/>
      <c r="C12" s="101"/>
      <c r="D12" s="101"/>
      <c r="E12" s="101"/>
      <c r="F12" s="101"/>
      <c r="G12" s="101"/>
    </row>
    <row r="13" spans="1:8" ht="45.95" customHeight="1" thickBot="1">
      <c r="A13" s="6" t="s">
        <v>30</v>
      </c>
      <c r="B13" s="6" t="s">
        <v>31</v>
      </c>
      <c r="C13" s="7" t="s">
        <v>32</v>
      </c>
      <c r="D13" s="7" t="s">
        <v>33</v>
      </c>
      <c r="E13" s="8" t="s">
        <v>34</v>
      </c>
      <c r="F13" s="8" t="s">
        <v>35</v>
      </c>
      <c r="G13" s="8" t="s">
        <v>36</v>
      </c>
    </row>
    <row r="14" spans="1:8" ht="45.95" customHeight="1" thickTop="1">
      <c r="A14" s="87" t="s">
        <v>49</v>
      </c>
      <c r="B14" s="9" t="s">
        <v>50</v>
      </c>
      <c r="C14" s="10"/>
      <c r="D14" s="40"/>
      <c r="E14" s="12"/>
      <c r="F14" s="13"/>
      <c r="G14" s="14">
        <f>C14+E14</f>
        <v>0</v>
      </c>
    </row>
    <row r="15" spans="1:8" ht="45.95" customHeight="1">
      <c r="A15" s="88"/>
      <c r="B15" s="9" t="s">
        <v>51</v>
      </c>
      <c r="C15" s="16"/>
      <c r="D15" s="41"/>
      <c r="E15" s="18"/>
      <c r="F15" s="19"/>
      <c r="G15" s="20">
        <f>C15+E15</f>
        <v>0</v>
      </c>
    </row>
    <row r="16" spans="1:8" ht="45.95" customHeight="1">
      <c r="A16" s="88"/>
      <c r="B16" s="9" t="s">
        <v>52</v>
      </c>
      <c r="C16" s="16"/>
      <c r="D16" s="42"/>
      <c r="E16" s="18"/>
      <c r="F16" s="19"/>
      <c r="G16" s="20">
        <f t="shared" ref="G16:G23" si="0">C16+E16</f>
        <v>0</v>
      </c>
    </row>
    <row r="17" spans="1:7" ht="45.95" customHeight="1">
      <c r="A17" s="88"/>
      <c r="B17" s="9" t="s">
        <v>53</v>
      </c>
      <c r="C17" s="16"/>
      <c r="D17" s="41"/>
      <c r="E17" s="18"/>
      <c r="F17" s="19"/>
      <c r="G17" s="20">
        <f t="shared" si="0"/>
        <v>0</v>
      </c>
    </row>
    <row r="18" spans="1:7" ht="45.95" customHeight="1">
      <c r="A18" s="88"/>
      <c r="B18" s="9" t="s">
        <v>54</v>
      </c>
      <c r="C18" s="16"/>
      <c r="D18" s="43"/>
      <c r="E18" s="18"/>
      <c r="F18" s="44"/>
      <c r="G18" s="20">
        <f t="shared" si="0"/>
        <v>0</v>
      </c>
    </row>
    <row r="19" spans="1:7" ht="45.95" customHeight="1">
      <c r="A19" s="88"/>
      <c r="B19" s="9" t="s">
        <v>55</v>
      </c>
      <c r="C19" s="16"/>
      <c r="D19" s="41"/>
      <c r="E19" s="18"/>
      <c r="F19" s="19"/>
      <c r="G19" s="20">
        <f t="shared" si="0"/>
        <v>0</v>
      </c>
    </row>
    <row r="20" spans="1:7" ht="45.95" customHeight="1">
      <c r="A20" s="88"/>
      <c r="B20" s="9" t="s">
        <v>56</v>
      </c>
      <c r="C20" s="16"/>
      <c r="D20" s="42"/>
      <c r="E20" s="18"/>
      <c r="F20" s="45"/>
      <c r="G20" s="20">
        <f t="shared" si="0"/>
        <v>0</v>
      </c>
    </row>
    <row r="21" spans="1:7" ht="45.95" customHeight="1">
      <c r="A21" s="88"/>
      <c r="B21" s="9" t="s">
        <v>57</v>
      </c>
      <c r="C21" s="16"/>
      <c r="D21" s="46"/>
      <c r="E21" s="18"/>
      <c r="F21" s="47"/>
      <c r="G21" s="20">
        <f t="shared" si="0"/>
        <v>0</v>
      </c>
    </row>
    <row r="22" spans="1:7" ht="45.95" customHeight="1">
      <c r="A22" s="88"/>
      <c r="B22" s="9" t="s">
        <v>58</v>
      </c>
      <c r="C22" s="16"/>
      <c r="D22" s="42"/>
      <c r="E22" s="18"/>
      <c r="F22" s="19"/>
      <c r="G22" s="20">
        <f t="shared" si="0"/>
        <v>0</v>
      </c>
    </row>
    <row r="23" spans="1:7" ht="45.95" customHeight="1">
      <c r="A23" s="88"/>
      <c r="B23" s="9" t="s">
        <v>59</v>
      </c>
      <c r="C23" s="16"/>
      <c r="D23" s="42"/>
      <c r="E23" s="18"/>
      <c r="F23" s="19"/>
      <c r="G23" s="20">
        <f t="shared" si="0"/>
        <v>0</v>
      </c>
    </row>
    <row r="24" spans="1:7" ht="45.95" customHeight="1" thickBot="1">
      <c r="A24" s="88"/>
      <c r="B24" s="9" t="s">
        <v>60</v>
      </c>
      <c r="C24" s="16"/>
      <c r="D24" s="48"/>
      <c r="E24" s="49"/>
      <c r="F24" s="50"/>
      <c r="G24" s="24">
        <f>C24+E24</f>
        <v>0</v>
      </c>
    </row>
    <row r="25" spans="1:7" ht="45.95" customHeight="1" thickTop="1">
      <c r="A25" s="25" t="s">
        <v>42</v>
      </c>
      <c r="B25" s="9" t="s">
        <v>44</v>
      </c>
      <c r="C25" s="28"/>
      <c r="D25" s="51"/>
      <c r="E25" s="52"/>
      <c r="F25" s="53"/>
      <c r="G25" s="89"/>
    </row>
    <row r="26" spans="1:7" ht="45.95" customHeight="1" thickBot="1">
      <c r="A26" s="32"/>
      <c r="B26" s="54" t="s">
        <v>45</v>
      </c>
      <c r="C26" s="33">
        <f>SUM(C14:C25)</f>
        <v>0</v>
      </c>
      <c r="D26" s="91" t="s">
        <v>46</v>
      </c>
      <c r="E26" s="92"/>
      <c r="F26" s="55"/>
      <c r="G26" s="90"/>
    </row>
    <row r="27" spans="1:7" ht="45.95" customHeight="1" thickTop="1" thickBot="1">
      <c r="C27" s="56"/>
      <c r="D27" s="56"/>
      <c r="E27" s="56"/>
      <c r="F27" s="57" t="s">
        <v>61</v>
      </c>
      <c r="G27" s="39">
        <f>SUM(G14:G24)</f>
        <v>0</v>
      </c>
    </row>
    <row r="28" spans="1:7" ht="45.95" customHeight="1" thickTop="1" thickBot="1">
      <c r="A28" s="58" t="s">
        <v>62</v>
      </c>
      <c r="B28" s="59">
        <v>650000</v>
      </c>
      <c r="C28" s="56"/>
      <c r="D28" s="56"/>
      <c r="E28" s="56"/>
      <c r="F28" s="60" t="s">
        <v>63</v>
      </c>
      <c r="G28" s="39">
        <f>ROUNDDOWN(G27/2,0)</f>
        <v>0</v>
      </c>
    </row>
    <row r="29" spans="1:7" ht="45.95" customHeight="1" thickTop="1" thickBot="1">
      <c r="A29" s="58" t="s">
        <v>64</v>
      </c>
      <c r="B29" s="59">
        <v>250000</v>
      </c>
      <c r="C29" s="56"/>
      <c r="D29" s="93" t="s">
        <v>65</v>
      </c>
      <c r="E29" s="93"/>
      <c r="F29" s="57" t="s">
        <v>66</v>
      </c>
      <c r="G29" s="39">
        <f>MIN(G11,G28,B28)</f>
        <v>0</v>
      </c>
    </row>
    <row r="30" spans="1:7" ht="45.95" customHeight="1" thickTop="1"/>
  </sheetData>
  <mergeCells count="10">
    <mergeCell ref="A14:A24"/>
    <mergeCell ref="G25:G26"/>
    <mergeCell ref="D26:E26"/>
    <mergeCell ref="D29:E29"/>
    <mergeCell ref="A1:G1"/>
    <mergeCell ref="A4:A7"/>
    <mergeCell ref="A8:A9"/>
    <mergeCell ref="G8:G10"/>
    <mergeCell ref="D10:E10"/>
    <mergeCell ref="B12:G12"/>
  </mergeCells>
  <phoneticPr fontId="2"/>
  <pageMargins left="0.82677165354330717" right="3.937007874015748E-2" top="0.74803149606299213" bottom="0.74803149606299213" header="0.31496062992125984" footer="0.31496062992125984"/>
  <pageSetup paperSize="9" scale="54" orientation="portrait" cellComments="asDisplayed" horizontalDpi="300" verticalDpi="300" r:id="rId1"/>
  <headerFooter>
    <oddHeader>&amp;L&amp;14（別紙２）&amp;R　　</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7DC9D-F6CA-43F0-9461-9E714E224175}">
  <dimension ref="A1:H30"/>
  <sheetViews>
    <sheetView showGridLines="0" view="pageBreakPreview" zoomScale="50" zoomScaleNormal="70" zoomScaleSheetLayoutView="50" zoomScalePageLayoutView="55" workbookViewId="0">
      <selection activeCell="C10" sqref="C10"/>
    </sheetView>
  </sheetViews>
  <sheetFormatPr defaultRowHeight="45.95" customHeight="1"/>
  <cols>
    <col min="1" max="1" width="27.25" style="3" customWidth="1"/>
    <col min="2" max="2" width="12.5" style="3" bestFit="1" customWidth="1"/>
    <col min="3" max="3" width="16.875" style="3" customWidth="1"/>
    <col min="4" max="4" width="33.625" style="3" customWidth="1"/>
    <col min="5" max="5" width="16.875" style="3" customWidth="1"/>
    <col min="6" max="6" width="33.625" style="3" customWidth="1"/>
    <col min="7" max="7" width="16.875" style="3" customWidth="1"/>
    <col min="8" max="16384" width="9" style="3"/>
  </cols>
  <sheetData>
    <row r="1" spans="1:8" ht="45.95" customHeight="1">
      <c r="A1" s="94" t="s">
        <v>67</v>
      </c>
      <c r="B1" s="94"/>
      <c r="C1" s="94"/>
      <c r="D1" s="94"/>
      <c r="E1" s="94"/>
      <c r="F1" s="94"/>
      <c r="G1" s="94"/>
    </row>
    <row r="2" spans="1:8" ht="45.95" customHeight="1">
      <c r="A2" s="3" t="s">
        <v>28</v>
      </c>
      <c r="B2" s="4"/>
      <c r="C2" s="4"/>
      <c r="D2" s="4"/>
      <c r="E2" s="4"/>
      <c r="F2" s="4"/>
      <c r="G2" s="5" t="s">
        <v>29</v>
      </c>
    </row>
    <row r="3" spans="1:8" ht="45.95" customHeight="1" thickBot="1">
      <c r="A3" s="6" t="s">
        <v>30</v>
      </c>
      <c r="B3" s="6" t="s">
        <v>31</v>
      </c>
      <c r="C3" s="7" t="s">
        <v>32</v>
      </c>
      <c r="D3" s="7" t="s">
        <v>33</v>
      </c>
      <c r="E3" s="8" t="s">
        <v>34</v>
      </c>
      <c r="F3" s="8" t="s">
        <v>68</v>
      </c>
      <c r="G3" s="8" t="s">
        <v>36</v>
      </c>
    </row>
    <row r="4" spans="1:8" ht="45.95" customHeight="1" thickTop="1">
      <c r="A4" s="95" t="s">
        <v>37</v>
      </c>
      <c r="B4" s="9" t="s">
        <v>38</v>
      </c>
      <c r="C4" s="61">
        <v>500000</v>
      </c>
      <c r="D4" s="62" t="s">
        <v>69</v>
      </c>
      <c r="E4" s="63"/>
      <c r="F4" s="63"/>
      <c r="G4" s="64">
        <f>C4+E4</f>
        <v>500000</v>
      </c>
      <c r="H4" s="15"/>
    </row>
    <row r="5" spans="1:8" ht="45.95" customHeight="1">
      <c r="A5" s="96"/>
      <c r="B5" s="9" t="s">
        <v>39</v>
      </c>
      <c r="C5" s="65">
        <v>200000</v>
      </c>
      <c r="D5" s="66" t="s">
        <v>70</v>
      </c>
      <c r="E5" s="67"/>
      <c r="F5" s="67"/>
      <c r="G5" s="68">
        <f t="shared" ref="G5:G6" si="0">C5+E5</f>
        <v>200000</v>
      </c>
    </row>
    <row r="6" spans="1:8" ht="45.95" customHeight="1">
      <c r="A6" s="96"/>
      <c r="B6" s="9" t="s">
        <v>40</v>
      </c>
      <c r="C6" s="65">
        <v>50000</v>
      </c>
      <c r="D6" s="66" t="s">
        <v>71</v>
      </c>
      <c r="E6" s="67"/>
      <c r="F6" s="67"/>
      <c r="G6" s="68">
        <f t="shared" si="0"/>
        <v>50000</v>
      </c>
    </row>
    <row r="7" spans="1:8" ht="45.95" customHeight="1" thickBot="1">
      <c r="A7" s="97"/>
      <c r="B7" s="9" t="s">
        <v>41</v>
      </c>
      <c r="C7" s="65"/>
      <c r="D7" s="69"/>
      <c r="E7" s="70"/>
      <c r="F7" s="70"/>
      <c r="G7" s="71"/>
    </row>
    <row r="8" spans="1:8" ht="45.95" customHeight="1" thickTop="1" thickBot="1">
      <c r="A8" s="87" t="s">
        <v>42</v>
      </c>
      <c r="B8" s="9" t="s">
        <v>43</v>
      </c>
      <c r="C8" s="65">
        <v>800000</v>
      </c>
      <c r="D8" s="69" t="s">
        <v>72</v>
      </c>
      <c r="E8" s="26"/>
      <c r="F8" s="27"/>
      <c r="G8" s="98"/>
    </row>
    <row r="9" spans="1:8" ht="45.95" customHeight="1" thickTop="1">
      <c r="A9" s="88"/>
      <c r="B9" s="9" t="s">
        <v>44</v>
      </c>
      <c r="C9" s="72">
        <v>150000</v>
      </c>
      <c r="D9" s="29"/>
      <c r="E9" s="30"/>
      <c r="F9" s="31"/>
      <c r="G9" s="99"/>
    </row>
    <row r="10" spans="1:8" ht="45.95" customHeight="1" thickBot="1">
      <c r="A10" s="32"/>
      <c r="B10" s="9" t="s">
        <v>45</v>
      </c>
      <c r="C10" s="73">
        <f>SUM(C4:C9)</f>
        <v>1700000</v>
      </c>
      <c r="D10" s="91" t="s">
        <v>46</v>
      </c>
      <c r="E10" s="92"/>
      <c r="F10" s="34"/>
      <c r="G10" s="100"/>
    </row>
    <row r="11" spans="1:8" s="35" customFormat="1" ht="45.95" customHeight="1" thickTop="1" thickBot="1">
      <c r="B11" s="5"/>
      <c r="C11" s="36"/>
      <c r="D11" s="36"/>
      <c r="E11" s="37"/>
      <c r="F11" s="38" t="s">
        <v>47</v>
      </c>
      <c r="G11" s="74">
        <f>SUM(G4:G6)</f>
        <v>750000</v>
      </c>
    </row>
    <row r="12" spans="1:8" ht="45.95" customHeight="1" thickTop="1">
      <c r="A12" s="3" t="s">
        <v>48</v>
      </c>
      <c r="B12" s="101"/>
      <c r="C12" s="101"/>
      <c r="D12" s="101"/>
      <c r="E12" s="101"/>
      <c r="F12" s="101"/>
      <c r="G12" s="101"/>
    </row>
    <row r="13" spans="1:8" ht="45.95" customHeight="1" thickBot="1">
      <c r="A13" s="6" t="s">
        <v>30</v>
      </c>
      <c r="B13" s="6" t="s">
        <v>31</v>
      </c>
      <c r="C13" s="7" t="s">
        <v>32</v>
      </c>
      <c r="D13" s="7" t="s">
        <v>33</v>
      </c>
      <c r="E13" s="8" t="s">
        <v>34</v>
      </c>
      <c r="F13" s="8" t="s">
        <v>68</v>
      </c>
      <c r="G13" s="8" t="s">
        <v>36</v>
      </c>
    </row>
    <row r="14" spans="1:8" ht="45.95" customHeight="1" thickTop="1">
      <c r="A14" s="87" t="s">
        <v>49</v>
      </c>
      <c r="B14" s="9" t="s">
        <v>50</v>
      </c>
      <c r="C14" s="61"/>
      <c r="D14" s="63"/>
      <c r="E14" s="63"/>
      <c r="F14" s="75"/>
      <c r="G14" s="64"/>
    </row>
    <row r="15" spans="1:8" ht="45.95" customHeight="1">
      <c r="A15" s="88"/>
      <c r="B15" s="9" t="s">
        <v>51</v>
      </c>
      <c r="C15" s="65">
        <v>30000</v>
      </c>
      <c r="D15" s="76" t="s">
        <v>73</v>
      </c>
      <c r="E15" s="67">
        <v>-10000</v>
      </c>
      <c r="F15" s="77" t="s">
        <v>74</v>
      </c>
      <c r="G15" s="68">
        <f t="shared" ref="G15:G17" si="1">C15+E15</f>
        <v>20000</v>
      </c>
    </row>
    <row r="16" spans="1:8" ht="45.95" customHeight="1">
      <c r="A16" s="88"/>
      <c r="B16" s="9" t="s">
        <v>52</v>
      </c>
      <c r="C16" s="65">
        <v>20000</v>
      </c>
      <c r="D16" s="67" t="s">
        <v>75</v>
      </c>
      <c r="E16" s="67"/>
      <c r="F16" s="77"/>
      <c r="G16" s="68">
        <f t="shared" si="1"/>
        <v>20000</v>
      </c>
    </row>
    <row r="17" spans="1:7" ht="45.95" customHeight="1">
      <c r="A17" s="88"/>
      <c r="B17" s="9" t="s">
        <v>53</v>
      </c>
      <c r="C17" s="65">
        <v>10000</v>
      </c>
      <c r="D17" s="76" t="s">
        <v>76</v>
      </c>
      <c r="E17" s="67"/>
      <c r="F17" s="77"/>
      <c r="G17" s="68">
        <f t="shared" si="1"/>
        <v>10000</v>
      </c>
    </row>
    <row r="18" spans="1:7" ht="45.95" customHeight="1">
      <c r="A18" s="88"/>
      <c r="B18" s="9" t="s">
        <v>54</v>
      </c>
      <c r="C18" s="65">
        <v>300000</v>
      </c>
      <c r="D18" s="78" t="s">
        <v>77</v>
      </c>
      <c r="E18" s="67">
        <v>-250000</v>
      </c>
      <c r="F18" s="79" t="s">
        <v>78</v>
      </c>
      <c r="G18" s="68">
        <f>C18+E18</f>
        <v>50000</v>
      </c>
    </row>
    <row r="19" spans="1:7" ht="45.95" customHeight="1">
      <c r="A19" s="88"/>
      <c r="B19" s="9" t="s">
        <v>55</v>
      </c>
      <c r="C19" s="65">
        <v>840000</v>
      </c>
      <c r="D19" s="76" t="s">
        <v>79</v>
      </c>
      <c r="E19" s="67"/>
      <c r="F19" s="77"/>
      <c r="G19" s="68">
        <f t="shared" ref="G19:G24" si="2">C19+E19</f>
        <v>840000</v>
      </c>
    </row>
    <row r="20" spans="1:7" ht="45.95" customHeight="1">
      <c r="A20" s="88"/>
      <c r="B20" s="9" t="s">
        <v>56</v>
      </c>
      <c r="C20" s="65">
        <v>100000</v>
      </c>
      <c r="D20" s="67" t="s">
        <v>80</v>
      </c>
      <c r="E20" s="67">
        <v>-100000</v>
      </c>
      <c r="F20" s="80" t="s">
        <v>81</v>
      </c>
      <c r="G20" s="68"/>
    </row>
    <row r="21" spans="1:7" ht="45.95" customHeight="1">
      <c r="A21" s="88"/>
      <c r="B21" s="9" t="s">
        <v>57</v>
      </c>
      <c r="C21" s="65">
        <v>50000</v>
      </c>
      <c r="D21" s="81" t="s">
        <v>82</v>
      </c>
      <c r="E21" s="67"/>
      <c r="F21" s="82"/>
      <c r="G21" s="68">
        <f t="shared" si="2"/>
        <v>50000</v>
      </c>
    </row>
    <row r="22" spans="1:7" ht="45.95" customHeight="1">
      <c r="A22" s="88"/>
      <c r="B22" s="9" t="s">
        <v>58</v>
      </c>
      <c r="C22" s="65">
        <v>10000</v>
      </c>
      <c r="D22" s="67"/>
      <c r="E22" s="67"/>
      <c r="F22" s="77"/>
      <c r="G22" s="68">
        <f t="shared" si="2"/>
        <v>10000</v>
      </c>
    </row>
    <row r="23" spans="1:7" ht="45.95" customHeight="1">
      <c r="A23" s="88"/>
      <c r="B23" s="9" t="s">
        <v>59</v>
      </c>
      <c r="C23" s="65"/>
      <c r="D23" s="67"/>
      <c r="E23" s="67"/>
      <c r="F23" s="77"/>
      <c r="G23" s="68"/>
    </row>
    <row r="24" spans="1:7" ht="45.95" customHeight="1" thickBot="1">
      <c r="A24" s="88"/>
      <c r="B24" s="9" t="s">
        <v>60</v>
      </c>
      <c r="C24" s="65">
        <v>200000</v>
      </c>
      <c r="D24" s="83" t="s">
        <v>83</v>
      </c>
      <c r="E24" s="83"/>
      <c r="F24" s="84"/>
      <c r="G24" s="71">
        <f t="shared" si="2"/>
        <v>200000</v>
      </c>
    </row>
    <row r="25" spans="1:7" ht="45.95" customHeight="1" thickTop="1">
      <c r="A25" s="25" t="s">
        <v>42</v>
      </c>
      <c r="B25" s="9" t="s">
        <v>44</v>
      </c>
      <c r="C25" s="72">
        <v>140000</v>
      </c>
      <c r="D25" s="51"/>
      <c r="E25" s="52"/>
      <c r="F25" s="53"/>
      <c r="G25" s="89"/>
    </row>
    <row r="26" spans="1:7" ht="45.95" customHeight="1" thickBot="1">
      <c r="A26" s="32"/>
      <c r="B26" s="54" t="s">
        <v>45</v>
      </c>
      <c r="C26" s="73">
        <f>SUM(C14:C25)</f>
        <v>1700000</v>
      </c>
      <c r="D26" s="91" t="s">
        <v>46</v>
      </c>
      <c r="E26" s="92"/>
      <c r="F26" s="55"/>
      <c r="G26" s="90"/>
    </row>
    <row r="27" spans="1:7" ht="45.95" customHeight="1" thickTop="1" thickBot="1">
      <c r="C27" s="56"/>
      <c r="D27" s="56"/>
      <c r="E27" s="56"/>
      <c r="F27" s="57" t="s">
        <v>61</v>
      </c>
      <c r="G27" s="74">
        <f>SUM(G14:G24)</f>
        <v>1200000</v>
      </c>
    </row>
    <row r="28" spans="1:7" ht="45.95" customHeight="1" thickTop="1" thickBot="1">
      <c r="A28" s="58" t="s">
        <v>62</v>
      </c>
      <c r="B28" s="59">
        <v>650000</v>
      </c>
      <c r="C28" s="56"/>
      <c r="D28" s="56"/>
      <c r="E28" s="56"/>
      <c r="F28" s="60" t="s">
        <v>63</v>
      </c>
      <c r="G28" s="74">
        <f>QUOTIENT(G27,2)</f>
        <v>600000</v>
      </c>
    </row>
    <row r="29" spans="1:7" ht="45.95" customHeight="1" thickTop="1" thickBot="1">
      <c r="A29" s="58" t="s">
        <v>64</v>
      </c>
      <c r="B29" s="59">
        <v>250000</v>
      </c>
      <c r="C29" s="56"/>
      <c r="D29" s="93" t="s">
        <v>65</v>
      </c>
      <c r="E29" s="93"/>
      <c r="F29" s="57" t="s">
        <v>66</v>
      </c>
      <c r="G29" s="74">
        <f>MIN(G11,G28,B28)</f>
        <v>600000</v>
      </c>
    </row>
    <row r="30" spans="1:7" ht="45.95" customHeight="1" thickTop="1"/>
  </sheetData>
  <mergeCells count="10">
    <mergeCell ref="A14:A24"/>
    <mergeCell ref="G25:G26"/>
    <mergeCell ref="D26:E26"/>
    <mergeCell ref="D29:E29"/>
    <mergeCell ref="A1:G1"/>
    <mergeCell ref="A4:A7"/>
    <mergeCell ref="A8:A9"/>
    <mergeCell ref="G8:G10"/>
    <mergeCell ref="D10:E10"/>
    <mergeCell ref="B12:G12"/>
  </mergeCells>
  <phoneticPr fontId="2"/>
  <pageMargins left="0.82677165354330717" right="3.937007874015748E-2" top="0.74803149606299213" bottom="0.74803149606299213" header="0.31496062992125984" footer="0.31496062992125984"/>
  <pageSetup paperSize="9" scale="59" orientation="portrait" cellComments="asDisplayed" horizontalDpi="300" verticalDpi="300" r:id="rId1"/>
  <headerFooter>
    <oddHeader>&amp;R　　</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第1号様式</vt:lpstr>
      <vt:lpstr>第1号様式別紙１</vt:lpstr>
      <vt:lpstr>第１号様式別紙２</vt:lpstr>
      <vt:lpstr>第１号様式別紙２（記入例）</vt:lpstr>
      <vt:lpstr>第1号様式!Print_Area</vt:lpstr>
      <vt:lpstr>第１号様式別紙２!Print_Area</vt:lpstr>
      <vt:lpstr>'第１号様式別紙２（記入例）'!Print_Area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巧</dc:creator>
  <cp:lastModifiedBy>鈴木　巧</cp:lastModifiedBy>
  <cp:lastPrinted>2025-03-10T06:18:55Z</cp:lastPrinted>
  <dcterms:created xsi:type="dcterms:W3CDTF">2025-03-10T02:02:36Z</dcterms:created>
  <dcterms:modified xsi:type="dcterms:W3CDTF">2025-03-10T06:19:47Z</dcterms:modified>
</cp:coreProperties>
</file>