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環境部\石神井清掃事務所\④谷原清掃事業所\☆車両係\個人フォルダ\梶原\3104入力用\申請書DL_CMS作成\R5.12\大規模(事)\"/>
    </mc:Choice>
  </mc:AlternateContent>
  <bookViews>
    <workbookView xWindow="0" yWindow="0" windowWidth="20265" windowHeight="7605" tabRatio="664"/>
  </bookViews>
  <sheets>
    <sheet name="正本 (事)" sheetId="1" r:id="rId1"/>
    <sheet name="副本 (事)" sheetId="2" r:id="rId2"/>
    <sheet name="念書（業者収集）" sheetId="5" r:id="rId3"/>
    <sheet name="床面積内訳（事業用建築物）" sheetId="3" r:id="rId4"/>
    <sheet name="容器算定(別表第５の２）" sheetId="4" r:id="rId5"/>
  </sheets>
  <definedNames>
    <definedName name="_xlnm.Print_Area" localSheetId="0">'正本 (事)'!$A$1:$AO$46</definedName>
    <definedName name="_xlnm.Print_Area" localSheetId="2">'念書（業者収集）'!$A$1:$D$31</definedName>
    <definedName name="_xlnm.Print_Area" localSheetId="1">'副本 (事)'!$A$1:$AO$46</definedName>
    <definedName name="_xlnm.Print_Area" localSheetId="4">'容器算定(別表第５の２）'!$A$1:$BC$30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" i="4" l="1"/>
  <c r="J6" i="4"/>
  <c r="AD6" i="4" l="1"/>
  <c r="AI6" i="4" s="1"/>
  <c r="AE10" i="2" l="1"/>
  <c r="AA10" i="2" l="1"/>
  <c r="W10" i="2"/>
  <c r="W9" i="2"/>
  <c r="W6" i="2"/>
  <c r="W8" i="2"/>
  <c r="W5" i="2"/>
  <c r="AG28" i="2" l="1"/>
  <c r="T28" i="2"/>
  <c r="F28" i="2"/>
  <c r="Z3" i="2" l="1"/>
  <c r="AY9" i="4" l="1"/>
  <c r="N11" i="4" s="1"/>
  <c r="P6" i="4"/>
  <c r="AJ38" i="2"/>
  <c r="AB38" i="2"/>
  <c r="K38" i="2"/>
  <c r="AF37" i="2"/>
  <c r="V37" i="2"/>
  <c r="K37" i="2"/>
  <c r="AI36" i="2"/>
  <c r="V36" i="2"/>
  <c r="K36" i="2"/>
  <c r="AF35" i="2"/>
  <c r="V35" i="2"/>
  <c r="K35" i="2"/>
  <c r="AL31" i="2"/>
  <c r="AH31" i="2"/>
  <c r="AD31" i="2"/>
  <c r="Z31" i="2"/>
  <c r="V31" i="2"/>
  <c r="R31" i="2"/>
  <c r="N31" i="2"/>
  <c r="J31" i="2"/>
  <c r="F31" i="2"/>
  <c r="AF26" i="2"/>
  <c r="G26" i="2"/>
  <c r="G25" i="2"/>
  <c r="G24" i="2"/>
  <c r="G23" i="2"/>
  <c r="G22" i="2"/>
  <c r="AL21" i="2"/>
  <c r="AH21" i="2"/>
  <c r="AE21" i="2"/>
  <c r="I21" i="2"/>
  <c r="I20" i="2"/>
  <c r="AL19" i="2"/>
  <c r="AH19" i="2"/>
  <c r="AE19" i="2"/>
  <c r="I19" i="2"/>
  <c r="I18" i="2"/>
  <c r="AK3" i="2"/>
  <c r="AG3" i="2"/>
  <c r="AO6" i="4" l="1"/>
  <c r="AO5" i="4"/>
  <c r="AU6" i="4" l="1"/>
  <c r="AY5" i="4" s="1"/>
</calcChain>
</file>

<file path=xl/sharedStrings.xml><?xml version="1.0" encoding="utf-8"?>
<sst xmlns="http://schemas.openxmlformats.org/spreadsheetml/2006/main" count="491" uniqueCount="199">
  <si>
    <t>正</t>
    <phoneticPr fontId="3"/>
  </si>
  <si>
    <t>練　馬　区　長　殿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</si>
  <si>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</si>
  <si>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</si>
  <si>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</si>
  <si>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　　　　氏　名</t>
    <rPh sb="4" eb="5">
      <t>シ</t>
    </rPh>
    <rPh sb="6" eb="7">
      <t>メイ</t>
    </rPh>
    <phoneticPr fontId="3"/>
  </si>
  <si>
    <t>（</t>
    <phoneticPr fontId="3"/>
  </si>
  <si>
    <t>）</t>
    <phoneticPr fontId="3"/>
  </si>
  <si>
    <t>事業用保管場所設置計画書</t>
    <rPh sb="0" eb="3">
      <t>ジギョウヨウ</t>
    </rPh>
    <phoneticPr fontId="3"/>
  </si>
  <si>
    <t>　 練馬区廃棄物の処理および清掃に関する条例第36条第11項の規定により、つぎのとおり届け出ます。</t>
    <rPh sb="2" eb="5">
      <t>ネリマク</t>
    </rPh>
    <rPh sb="5" eb="8">
      <t>ハイキブツ</t>
    </rPh>
    <rPh sb="9" eb="11">
      <t>ショリ</t>
    </rPh>
    <rPh sb="14" eb="16">
      <t>セイソウ</t>
    </rPh>
    <rPh sb="17" eb="18">
      <t>カン</t>
    </rPh>
    <rPh sb="20" eb="22">
      <t>ジョウレイ</t>
    </rPh>
    <rPh sb="22" eb="23">
      <t>ダイ</t>
    </rPh>
    <rPh sb="25" eb="26">
      <t>ジョウ</t>
    </rPh>
    <rPh sb="26" eb="27">
      <t>ダイ</t>
    </rPh>
    <rPh sb="29" eb="30">
      <t>コウ</t>
    </rPh>
    <phoneticPr fontId="3"/>
  </si>
  <si>
    <t>　建築物の概要</t>
    <rPh sb="1" eb="4">
      <t>ケンチクブツ</t>
    </rPh>
    <rPh sb="5" eb="7">
      <t>ガイヨウ</t>
    </rPh>
    <phoneticPr fontId="3"/>
  </si>
  <si>
    <t>設計者</t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</si>
  <si>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</si>
  <si>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</si>
  <si>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（</t>
    <phoneticPr fontId="3"/>
  </si>
  <si>
    <t>）</t>
    <phoneticPr fontId="3"/>
  </si>
  <si>
    <t>工事施工者</t>
    <phoneticPr fontId="3"/>
  </si>
  <si>
    <t>建築物の所在地</t>
    <phoneticPr fontId="3"/>
  </si>
  <si>
    <t>建築物の名称</t>
    <phoneticPr fontId="3"/>
  </si>
  <si>
    <t>建築物の用途</t>
    <phoneticPr fontId="3"/>
  </si>
  <si>
    <t>敷地面積</t>
    <phoneticPr fontId="3"/>
  </si>
  <si>
    <t>㎡</t>
    <phoneticPr fontId="3"/>
  </si>
  <si>
    <t>㎡</t>
    <phoneticPr fontId="3"/>
  </si>
  <si>
    <t>（内訳）</t>
    <rPh sb="1" eb="3">
      <t>ウチワケ</t>
    </rPh>
    <phoneticPr fontId="3"/>
  </si>
  <si>
    <t>事業用</t>
    <rPh sb="0" eb="3">
      <t>ジギョウヨウ</t>
    </rPh>
    <phoneticPr fontId="3"/>
  </si>
  <si>
    <t>構造</t>
    <phoneticPr fontId="3"/>
  </si>
  <si>
    <t>階</t>
    <rPh sb="0" eb="1">
      <t>カイ</t>
    </rPh>
    <phoneticPr fontId="3"/>
  </si>
  <si>
    <t>予定年月日</t>
    <phoneticPr fontId="3"/>
  </si>
  <si>
    <t>工事着手</t>
    <rPh sb="0" eb="2">
      <t>コウジ</t>
    </rPh>
    <rPh sb="2" eb="4">
      <t>チャクシュ</t>
    </rPh>
    <phoneticPr fontId="3"/>
  </si>
  <si>
    <t>使用開始</t>
    <rPh sb="0" eb="2">
      <t>シヨウ</t>
    </rPh>
    <rPh sb="2" eb="4">
      <t>カイシ</t>
    </rPh>
    <phoneticPr fontId="3"/>
  </si>
  <si>
    <t>　廃棄物保管場所等</t>
    <rPh sb="1" eb="4">
      <t>ハイキブツ</t>
    </rPh>
    <rPh sb="4" eb="6">
      <t>ホカン</t>
    </rPh>
    <rPh sb="6" eb="9">
      <t>バショナド</t>
    </rPh>
    <phoneticPr fontId="3"/>
  </si>
  <si>
    <t>保管場所</t>
    <phoneticPr fontId="3"/>
  </si>
  <si>
    <t xml:space="preserve"> 地上</t>
    <rPh sb="1" eb="3">
      <t>チジョウ</t>
    </rPh>
    <phoneticPr fontId="3"/>
  </si>
  <si>
    <t>・</t>
    <phoneticPr fontId="3"/>
  </si>
  <si>
    <t>地下</t>
    <rPh sb="0" eb="2">
      <t>チカ</t>
    </rPh>
    <phoneticPr fontId="3"/>
  </si>
  <si>
    <t>、</t>
    <phoneticPr fontId="3"/>
  </si>
  <si>
    <t>箇所</t>
    <phoneticPr fontId="3"/>
  </si>
  <si>
    <t>㎡</t>
    <phoneticPr fontId="3"/>
  </si>
  <si>
    <t>保管設備</t>
    <phoneticPr fontId="3"/>
  </si>
  <si>
    <t xml:space="preserve"> 種　別</t>
    <rPh sb="1" eb="2">
      <t>タネ</t>
    </rPh>
    <rPh sb="3" eb="4">
      <t>ベツ</t>
    </rPh>
    <phoneticPr fontId="3"/>
  </si>
  <si>
    <t>、</t>
    <phoneticPr fontId="3"/>
  </si>
  <si>
    <t>容量</t>
  </si>
  <si>
    <t>ℓ</t>
    <phoneticPr fontId="3"/>
  </si>
  <si>
    <t>設置数</t>
    <phoneticPr fontId="3"/>
  </si>
  <si>
    <t>個</t>
    <rPh sb="0" eb="1">
      <t>コ</t>
    </rPh>
    <phoneticPr fontId="3"/>
  </si>
  <si>
    <t>・</t>
    <phoneticPr fontId="3"/>
  </si>
  <si>
    <t>粗大ごみ集積所</t>
    <phoneticPr fontId="3"/>
  </si>
  <si>
    <t>・</t>
    <phoneticPr fontId="3"/>
  </si>
  <si>
    <t>清掃車通行道路</t>
    <phoneticPr fontId="3"/>
  </si>
  <si>
    <t>公</t>
    <rPh sb="0" eb="1">
      <t>コウ</t>
    </rPh>
    <phoneticPr fontId="3"/>
  </si>
  <si>
    <t>・</t>
    <phoneticPr fontId="3"/>
  </si>
  <si>
    <t>私道</t>
    <rPh sb="0" eb="1">
      <t>ワタクシ</t>
    </rPh>
    <rPh sb="1" eb="2">
      <t>ドウ</t>
    </rPh>
    <phoneticPr fontId="3"/>
  </si>
  <si>
    <t>ｍ</t>
    <phoneticPr fontId="3"/>
  </si>
  <si>
    <t xml:space="preserve"> 洗浄排水設備</t>
    <rPh sb="1" eb="3">
      <t>センジョウ</t>
    </rPh>
    <rPh sb="3" eb="5">
      <t>ハイスイ</t>
    </rPh>
    <rPh sb="5" eb="7">
      <t>セツビ</t>
    </rPh>
    <phoneticPr fontId="3"/>
  </si>
  <si>
    <t>洗浄</t>
    <rPh sb="0" eb="2">
      <t>センジョウ</t>
    </rPh>
    <phoneticPr fontId="3"/>
  </si>
  <si>
    <t>箇所</t>
    <rPh sb="0" eb="2">
      <t>カショ</t>
    </rPh>
    <phoneticPr fontId="3"/>
  </si>
  <si>
    <t>排水</t>
    <rPh sb="0" eb="2">
      <t>ハイスイ</t>
    </rPh>
    <phoneticPr fontId="3"/>
  </si>
  <si>
    <t>※清掃事務所処理欄</t>
    <rPh sb="1" eb="3">
      <t>セイソウ</t>
    </rPh>
    <rPh sb="3" eb="5">
      <t>ジム</t>
    </rPh>
    <rPh sb="5" eb="6">
      <t>ショ</t>
    </rPh>
    <rPh sb="6" eb="8">
      <t>ショリ</t>
    </rPh>
    <rPh sb="8" eb="9">
      <t>ラン</t>
    </rPh>
    <phoneticPr fontId="3"/>
  </si>
  <si>
    <t>確　認　印</t>
    <rPh sb="0" eb="1">
      <t>アキラ</t>
    </rPh>
    <rPh sb="2" eb="3">
      <t>シノブ</t>
    </rPh>
    <rPh sb="4" eb="5">
      <t>イン</t>
    </rPh>
    <phoneticPr fontId="3"/>
  </si>
  <si>
    <t>台</t>
  </si>
  <si>
    <t>私道</t>
  </si>
  <si>
    <t>副</t>
    <rPh sb="0" eb="1">
      <t>フク</t>
    </rPh>
    <phoneticPr fontId="3"/>
  </si>
  <si>
    <t>練　馬　区　長　殿</t>
    <phoneticPr fontId="3"/>
  </si>
  <si>
    <t>設計者</t>
    <phoneticPr fontId="3"/>
  </si>
  <si>
    <t>（</t>
    <phoneticPr fontId="3"/>
  </si>
  <si>
    <t>建築物の所在地</t>
    <phoneticPr fontId="3"/>
  </si>
  <si>
    <t>建築物の名称</t>
    <phoneticPr fontId="3"/>
  </si>
  <si>
    <t>敷地面積</t>
    <phoneticPr fontId="3"/>
  </si>
  <si>
    <t>㎡</t>
    <phoneticPr fontId="3"/>
  </si>
  <si>
    <t>保管場所</t>
    <phoneticPr fontId="3"/>
  </si>
  <si>
    <t>保管設備</t>
    <phoneticPr fontId="3"/>
  </si>
  <si>
    <t>、</t>
    <phoneticPr fontId="3"/>
  </si>
  <si>
    <t>ℓ</t>
    <phoneticPr fontId="3"/>
  </si>
  <si>
    <t>設置数</t>
    <phoneticPr fontId="3"/>
  </si>
  <si>
    <t>粗大ごみ集積所</t>
    <phoneticPr fontId="3"/>
  </si>
  <si>
    <t>㎡</t>
    <phoneticPr fontId="3"/>
  </si>
  <si>
    <t>清掃車通行道路</t>
    <phoneticPr fontId="3"/>
  </si>
  <si>
    <t>箇所</t>
    <phoneticPr fontId="3"/>
  </si>
  <si>
    <t>用途別床面積内訳書 （事業用建築物）</t>
    <rPh sb="0" eb="2">
      <t>ヨウト</t>
    </rPh>
    <rPh sb="2" eb="3">
      <t>ベツ</t>
    </rPh>
    <rPh sb="3" eb="6">
      <t>ユカメンセキ</t>
    </rPh>
    <rPh sb="6" eb="9">
      <t>ウチワケショ</t>
    </rPh>
    <rPh sb="11" eb="13">
      <t>ジギョウ</t>
    </rPh>
    <rPh sb="13" eb="14">
      <t>ヨウ</t>
    </rPh>
    <rPh sb="14" eb="17">
      <t>ケンチクブツ</t>
    </rPh>
    <phoneticPr fontId="3"/>
  </si>
  <si>
    <t>延べ床面積</t>
    <rPh sb="0" eb="1">
      <t>ノ</t>
    </rPh>
    <rPh sb="2" eb="5">
      <t>ユカメンセキ</t>
    </rPh>
    <phoneticPr fontId="3"/>
  </si>
  <si>
    <t>ドラッグストア</t>
    <phoneticPr fontId="3"/>
  </si>
  <si>
    <t>病院・介護施設</t>
    <rPh sb="0" eb="2">
      <t>ビョウイン</t>
    </rPh>
    <rPh sb="3" eb="5">
      <t>カイゴ</t>
    </rPh>
    <rPh sb="5" eb="7">
      <t>シセツ</t>
    </rPh>
    <phoneticPr fontId="3"/>
  </si>
  <si>
    <t>倉庫</t>
    <rPh sb="0" eb="2">
      <t>ソウコ</t>
    </rPh>
    <phoneticPr fontId="3"/>
  </si>
  <si>
    <t>戸数</t>
    <rPh sb="0" eb="2">
      <t>コスウ</t>
    </rPh>
    <phoneticPr fontId="3"/>
  </si>
  <si>
    <t>床面積</t>
    <rPh sb="0" eb="3">
      <t>ユカメンセキ</t>
    </rPh>
    <phoneticPr fontId="3"/>
  </si>
  <si>
    <t>戸数</t>
    <phoneticPr fontId="3"/>
  </si>
  <si>
    <t>床面積</t>
    <phoneticPr fontId="3"/>
  </si>
  <si>
    <t>床面積</t>
    <phoneticPr fontId="3"/>
  </si>
  <si>
    <t>戸数</t>
    <phoneticPr fontId="3"/>
  </si>
  <si>
    <t>合計</t>
    <rPh sb="0" eb="2">
      <t>ゴウケイ</t>
    </rPh>
    <phoneticPr fontId="3"/>
  </si>
  <si>
    <t>別表第５の２（第7条関係）</t>
    <rPh sb="0" eb="2">
      <t>ベッピョウ</t>
    </rPh>
    <rPh sb="2" eb="3">
      <t>ダイ</t>
    </rPh>
    <rPh sb="7" eb="8">
      <t>ダイ</t>
    </rPh>
    <rPh sb="9" eb="10">
      <t>ジョウ</t>
    </rPh>
    <rPh sb="10" eb="12">
      <t>カンケイ</t>
    </rPh>
    <phoneticPr fontId="3"/>
  </si>
  <si>
    <t>容器数・保管場所面積の算定 （事業用建築物）</t>
    <rPh sb="0" eb="1">
      <t>カタチ</t>
    </rPh>
    <rPh sb="1" eb="2">
      <t>ウツワ</t>
    </rPh>
    <rPh sb="2" eb="3">
      <t>スウ</t>
    </rPh>
    <rPh sb="4" eb="6">
      <t>ホカン</t>
    </rPh>
    <rPh sb="6" eb="8">
      <t>バショ</t>
    </rPh>
    <rPh sb="8" eb="10">
      <t>メンセキ</t>
    </rPh>
    <rPh sb="11" eb="12">
      <t>ザン</t>
    </rPh>
    <rPh sb="12" eb="13">
      <t>サダム</t>
    </rPh>
    <rPh sb="15" eb="17">
      <t>ジギョウ</t>
    </rPh>
    <rPh sb="17" eb="18">
      <t>ヨウ</t>
    </rPh>
    <rPh sb="18" eb="21">
      <t>ケンチクブツ</t>
    </rPh>
    <phoneticPr fontId="3"/>
  </si>
  <si>
    <t>用途</t>
    <rPh sb="0" eb="2">
      <t>ヨウト</t>
    </rPh>
    <phoneticPr fontId="3"/>
  </si>
  <si>
    <t>廃棄物等</t>
    <rPh sb="0" eb="3">
      <t>ハイキブツ</t>
    </rPh>
    <rPh sb="3" eb="4">
      <t>トウ</t>
    </rPh>
    <phoneticPr fontId="3"/>
  </si>
  <si>
    <t>床面積  ×排出基準×廃棄物等の割合</t>
    <rPh sb="0" eb="3">
      <t>ユカメンセキ</t>
    </rPh>
    <phoneticPr fontId="3"/>
  </si>
  <si>
    <t>×</t>
    <phoneticPr fontId="3"/>
  </si>
  <si>
    <t xml:space="preserve">収集間隔 </t>
    <phoneticPr fontId="3"/>
  </si>
  <si>
    <t>÷</t>
    <phoneticPr fontId="3"/>
  </si>
  <si>
    <t>＝</t>
    <phoneticPr fontId="3"/>
  </si>
  <si>
    <t xml:space="preserve">    A</t>
    <phoneticPr fontId="3"/>
  </si>
  <si>
    <t>最低必要個数</t>
    <rPh sb="0" eb="2">
      <t>サイテイ</t>
    </rPh>
    <rPh sb="2" eb="4">
      <t>ヒツヨウ</t>
    </rPh>
    <rPh sb="4" eb="6">
      <t>コスウ</t>
    </rPh>
    <phoneticPr fontId="3"/>
  </si>
  <si>
    <t>予備率の加算</t>
    <rPh sb="0" eb="2">
      <t>ヨビ</t>
    </rPh>
    <rPh sb="2" eb="3">
      <t>リツ</t>
    </rPh>
    <rPh sb="4" eb="6">
      <t>カサン</t>
    </rPh>
    <phoneticPr fontId="3"/>
  </si>
  <si>
    <t>必要個数</t>
    <rPh sb="0" eb="2">
      <t>ヒツヨウ</t>
    </rPh>
    <rPh sb="2" eb="4">
      <t>コスウ</t>
    </rPh>
    <phoneticPr fontId="3"/>
  </si>
  <si>
    <t>可燃</t>
    <rPh sb="0" eb="2">
      <t>カネン</t>
    </rPh>
    <phoneticPr fontId="3"/>
  </si>
  <si>
    <t>㎡</t>
    <phoneticPr fontId="3"/>
  </si>
  <si>
    <t>×</t>
    <phoneticPr fontId="3"/>
  </si>
  <si>
    <t>kg</t>
    <phoneticPr fontId="3"/>
  </si>
  <si>
    <t>日</t>
    <rPh sb="0" eb="1">
      <t>ヒ</t>
    </rPh>
    <phoneticPr fontId="3"/>
  </si>
  <si>
    <t>÷</t>
    <phoneticPr fontId="3"/>
  </si>
  <si>
    <t>ℓ÷0.19kg</t>
    <phoneticPr fontId="3"/>
  </si>
  <si>
    <t>＝</t>
    <phoneticPr fontId="3"/>
  </si>
  <si>
    <t>①</t>
    <phoneticPr fontId="3"/>
  </si>
  <si>
    <t>（①＋②）×1.4</t>
    <phoneticPr fontId="3"/>
  </si>
  <si>
    <t>不燃</t>
    <rPh sb="0" eb="2">
      <t>フネン</t>
    </rPh>
    <phoneticPr fontId="3"/>
  </si>
  <si>
    <t>×</t>
    <phoneticPr fontId="3"/>
  </si>
  <si>
    <t>kg</t>
    <phoneticPr fontId="3"/>
  </si>
  <si>
    <t>×</t>
    <phoneticPr fontId="3"/>
  </si>
  <si>
    <t>÷</t>
    <phoneticPr fontId="3"/>
  </si>
  <si>
    <t>ℓ÷0.19kg</t>
    <phoneticPr fontId="3"/>
  </si>
  <si>
    <t>＝</t>
    <phoneticPr fontId="3"/>
  </si>
  <si>
    <t>②</t>
    <phoneticPr fontId="3"/>
  </si>
  <si>
    <t>=B</t>
    <phoneticPr fontId="3"/>
  </si>
  <si>
    <t>廃棄物容器保管必要面積</t>
    <phoneticPr fontId="3"/>
  </si>
  <si>
    <t>容器の直径または縦</t>
    <rPh sb="0" eb="2">
      <t>ヨウキ</t>
    </rPh>
    <rPh sb="3" eb="5">
      <t>チョッケイ</t>
    </rPh>
    <rPh sb="8" eb="9">
      <t>タテ</t>
    </rPh>
    <phoneticPr fontId="3"/>
  </si>
  <si>
    <t>m</t>
    <phoneticPr fontId="3"/>
  </si>
  <si>
    <t>容器の直径または横</t>
    <phoneticPr fontId="3"/>
  </si>
  <si>
    <t>容器数</t>
    <phoneticPr fontId="3"/>
  </si>
  <si>
    <t>段数</t>
    <rPh sb="0" eb="2">
      <t>ダンスウ</t>
    </rPh>
    <phoneticPr fontId="3"/>
  </si>
  <si>
    <t>段</t>
    <rPh sb="0" eb="1">
      <t>ダン</t>
    </rPh>
    <phoneticPr fontId="3"/>
  </si>
  <si>
    <t>㎡</t>
  </si>
  <si>
    <t>洗浄排水設備面積</t>
    <phoneticPr fontId="3"/>
  </si>
  <si>
    <t>作業場所必要面積</t>
    <rPh sb="0" eb="2">
      <t>サギョウ</t>
    </rPh>
    <rPh sb="2" eb="4">
      <t>バショ</t>
    </rPh>
    <rPh sb="4" eb="6">
      <t>ヒツヨウ</t>
    </rPh>
    <rPh sb="6" eb="8">
      <t>メンセキ</t>
    </rPh>
    <phoneticPr fontId="3"/>
  </si>
  <si>
    <t>事業用資源保管場所必要面積</t>
    <rPh sb="0" eb="3">
      <t>ジギョウヨウ</t>
    </rPh>
    <rPh sb="3" eb="5">
      <t>シゲン</t>
    </rPh>
    <rPh sb="5" eb="7">
      <t>ホカン</t>
    </rPh>
    <rPh sb="7" eb="9">
      <t>バショ</t>
    </rPh>
    <phoneticPr fontId="3"/>
  </si>
  <si>
    <t>合計（１～４の合計）</t>
    <phoneticPr fontId="3"/>
  </si>
  <si>
    <t>1日あたりの排出
基準</t>
    <rPh sb="1" eb="2">
      <t>ニチ</t>
    </rPh>
    <rPh sb="6" eb="8">
      <t>ハイシュツ</t>
    </rPh>
    <rPh sb="9" eb="11">
      <t>キジュン</t>
    </rPh>
    <phoneticPr fontId="3"/>
  </si>
  <si>
    <t>可燃収集間隔（保管庫面積算定基準）</t>
    <rPh sb="0" eb="2">
      <t>カネン</t>
    </rPh>
    <rPh sb="2" eb="4">
      <t>シュウシュウ</t>
    </rPh>
    <rPh sb="4" eb="6">
      <t>カンカク</t>
    </rPh>
    <rPh sb="7" eb="10">
      <t>ホカンコ</t>
    </rPh>
    <rPh sb="10" eb="12">
      <t>メンセキ</t>
    </rPh>
    <rPh sb="12" eb="14">
      <t>サンテイ</t>
    </rPh>
    <rPh sb="14" eb="16">
      <t>キジュン</t>
    </rPh>
    <phoneticPr fontId="3"/>
  </si>
  <si>
    <t>不燃収集間隔</t>
    <rPh sb="0" eb="2">
      <t>フネン</t>
    </rPh>
    <rPh sb="2" eb="4">
      <t>シュウシュウ</t>
    </rPh>
    <rPh sb="4" eb="6">
      <t>カンカク</t>
    </rPh>
    <phoneticPr fontId="3"/>
  </si>
  <si>
    <t>事業用
資源保管場所</t>
    <rPh sb="0" eb="3">
      <t>ジギョウヨウ</t>
    </rPh>
    <rPh sb="4" eb="6">
      <t>シゲン</t>
    </rPh>
    <rPh sb="6" eb="8">
      <t>ホカン</t>
    </rPh>
    <rPh sb="8" eb="10">
      <t>バショ</t>
    </rPh>
    <phoneticPr fontId="3"/>
  </si>
  <si>
    <t>２４時間営業</t>
    <rPh sb="2" eb="4">
      <t>ジカン</t>
    </rPh>
    <rPh sb="4" eb="6">
      <t>エイギョウ</t>
    </rPh>
    <phoneticPr fontId="3"/>
  </si>
  <si>
    <t>営業時間10時間以上
～24時間未満</t>
    <rPh sb="0" eb="2">
      <t>エイギョウ</t>
    </rPh>
    <rPh sb="2" eb="4">
      <t>ジカン</t>
    </rPh>
    <rPh sb="6" eb="8">
      <t>ジカン</t>
    </rPh>
    <rPh sb="8" eb="10">
      <t>イジョウ</t>
    </rPh>
    <rPh sb="14" eb="16">
      <t>ジカン</t>
    </rPh>
    <rPh sb="16" eb="18">
      <t>ミマン</t>
    </rPh>
    <phoneticPr fontId="3"/>
  </si>
  <si>
    <t>営業時間
10時間未満</t>
    <rPh sb="0" eb="2">
      <t>エイギョウ</t>
    </rPh>
    <rPh sb="2" eb="4">
      <t>ジカン</t>
    </rPh>
    <rPh sb="7" eb="9">
      <t>ジカン</t>
    </rPh>
    <rPh sb="9" eb="11">
      <t>ミマン</t>
    </rPh>
    <phoneticPr fontId="3"/>
  </si>
  <si>
    <t>コンビニ</t>
    <phoneticPr fontId="3"/>
  </si>
  <si>
    <t>0.1㎏／㎡</t>
    <phoneticPr fontId="3"/>
  </si>
  <si>
    <t>４日</t>
    <rPh sb="1" eb="2">
      <t>ニチ</t>
    </rPh>
    <phoneticPr fontId="3"/>
  </si>
  <si>
    <t>3日</t>
    <rPh sb="1" eb="2">
      <t>ニチ</t>
    </rPh>
    <phoneticPr fontId="3"/>
  </si>
  <si>
    <t>2日</t>
    <rPh sb="1" eb="2">
      <t>ニチ</t>
    </rPh>
    <phoneticPr fontId="3"/>
  </si>
  <si>
    <t>6日</t>
    <rPh sb="1" eb="2">
      <t>ニチ</t>
    </rPh>
    <phoneticPr fontId="3"/>
  </si>
  <si>
    <t>1㎡以上</t>
    <rPh sb="2" eb="4">
      <t>イジョウ</t>
    </rPh>
    <phoneticPr fontId="3"/>
  </si>
  <si>
    <t>飲食店</t>
    <rPh sb="0" eb="2">
      <t>インショク</t>
    </rPh>
    <rPh sb="2" eb="3">
      <t>テン</t>
    </rPh>
    <phoneticPr fontId="3"/>
  </si>
  <si>
    <t>0.15㎏／㎡</t>
    <phoneticPr fontId="3"/>
  </si>
  <si>
    <t>0.06㎏／㎡</t>
    <phoneticPr fontId="3"/>
  </si>
  <si>
    <t>2㎡以上</t>
    <rPh sb="2" eb="4">
      <t>イジョウ</t>
    </rPh>
    <phoneticPr fontId="3"/>
  </si>
  <si>
    <t>0.03㎏／㎡</t>
    <phoneticPr fontId="3"/>
  </si>
  <si>
    <t>0.06㎏／㎡</t>
    <phoneticPr fontId="3"/>
  </si>
  <si>
    <t>0.003㎏／㎡</t>
    <phoneticPr fontId="3"/>
  </si>
  <si>
    <t>算定上の注意</t>
    <rPh sb="0" eb="2">
      <t>サンテイ</t>
    </rPh>
    <rPh sb="2" eb="3">
      <t>ジョウ</t>
    </rPh>
    <rPh sb="4" eb="6">
      <t>チュウイ</t>
    </rPh>
    <phoneticPr fontId="3"/>
  </si>
  <si>
    <t>基準要素の総計は、有効面積を記入する。</t>
    <rPh sb="0" eb="2">
      <t>キジュン</t>
    </rPh>
    <rPh sb="2" eb="4">
      <t>ヨウソ</t>
    </rPh>
    <rPh sb="5" eb="7">
      <t>ソウケイ</t>
    </rPh>
    <rPh sb="9" eb="11">
      <t>ユウコウ</t>
    </rPh>
    <rPh sb="11" eb="13">
      <t>メンセキ</t>
    </rPh>
    <rPh sb="14" eb="16">
      <t>キニュウ</t>
    </rPh>
    <phoneticPr fontId="3"/>
  </si>
  <si>
    <t>容器（60ℓ）1個あたりの容量は原則として11.4kgを基準とする。</t>
    <rPh sb="0" eb="2">
      <t>ヨウキ</t>
    </rPh>
    <rPh sb="8" eb="9">
      <t>コ</t>
    </rPh>
    <rPh sb="13" eb="15">
      <t>ヨウリョウ</t>
    </rPh>
    <rPh sb="16" eb="18">
      <t>ゲンソク</t>
    </rPh>
    <rPh sb="28" eb="30">
      <t>キジュン</t>
    </rPh>
    <phoneticPr fontId="3"/>
  </si>
  <si>
    <t>大きさは、丸型容器の場合は直径0.55m、角型容器の場合は0.55m×0.35mを基準とする。</t>
    <rPh sb="21" eb="23">
      <t>カクガタ</t>
    </rPh>
    <rPh sb="23" eb="25">
      <t>ヨウキ</t>
    </rPh>
    <rPh sb="26" eb="28">
      <t>バアイ</t>
    </rPh>
    <rPh sb="41" eb="43">
      <t>キジュン</t>
    </rPh>
    <phoneticPr fontId="3"/>
  </si>
  <si>
    <t>Ａは小数点第２位を四捨五入する。「最低必要個数」はＡを切り上げる。「必要個数」はＢの小数点を切り捨てる。予備率は４０％を確保する。</t>
  </si>
  <si>
    <t>必要個数が最低必要個数より少ない場合は、最低必要個数とする。</t>
  </si>
  <si>
    <t>当該建築物のうち、事業の用に供する部分は主たる用途で一括算定する。</t>
  </si>
  <si>
    <t>造、地上</t>
    <rPh sb="0" eb="1">
      <t>ゾウ</t>
    </rPh>
    <rPh sb="2" eb="4">
      <t>チジョウ</t>
    </rPh>
    <phoneticPr fontId="3"/>
  </si>
  <si>
    <t>階、地下</t>
    <rPh sb="0" eb="1">
      <t>カイ</t>
    </rPh>
    <rPh sb="2" eb="4">
      <t>チカ</t>
    </rPh>
    <phoneticPr fontId="3"/>
  </si>
  <si>
    <t>階</t>
    <rPh sb="0" eb="1">
      <t>カイ</t>
    </rPh>
    <phoneticPr fontId="3"/>
  </si>
  <si>
    <t>第3号様式の５（第21条関係）</t>
    <rPh sb="0" eb="1">
      <t>ダイ</t>
    </rPh>
    <rPh sb="2" eb="3">
      <t>ゴウ</t>
    </rPh>
    <rPh sb="3" eb="5">
      <t>ヨウシキ</t>
    </rPh>
    <rPh sb="8" eb="9">
      <t>ダイ</t>
    </rPh>
    <rPh sb="11" eb="12">
      <t>ジョウ</t>
    </rPh>
    <rPh sb="12" eb="14">
      <t>カンケイ</t>
    </rPh>
    <phoneticPr fontId="3"/>
  </si>
  <si>
    <t>電話番号</t>
    <rPh sb="0" eb="2">
      <t>デンワ</t>
    </rPh>
    <rPh sb="2" eb="4">
      <t>バンゴウ</t>
    </rPh>
    <phoneticPr fontId="3"/>
  </si>
  <si>
    <t>氏　　名</t>
    <rPh sb="0" eb="1">
      <t>ウジ</t>
    </rPh>
    <rPh sb="3" eb="4">
      <t>メイ</t>
    </rPh>
    <phoneticPr fontId="3"/>
  </si>
  <si>
    <t>建設者</t>
    <rPh sb="0" eb="3">
      <t>ケンセツシャ</t>
    </rPh>
    <phoneticPr fontId="3"/>
  </si>
  <si>
    <t>住　　所</t>
    <rPh sb="0" eb="1">
      <t>ジュウ</t>
    </rPh>
    <rPh sb="3" eb="4">
      <t>ショ</t>
    </rPh>
    <phoneticPr fontId="3"/>
  </si>
  <si>
    <t>、</t>
    <phoneticPr fontId="3"/>
  </si>
  <si>
    <t>、</t>
    <phoneticPr fontId="3"/>
  </si>
  <si>
    <t>工事完了</t>
    <rPh sb="0" eb="2">
      <t>コウジ</t>
    </rPh>
    <rPh sb="2" eb="4">
      <t>カンリョウ</t>
    </rPh>
    <phoneticPr fontId="3"/>
  </si>
  <si>
    <t>念　書（記入例）</t>
  </si>
  <si>
    <r>
      <t>私は《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住所また地番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》に建設します、建築物《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名称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》の廃棄物保管場所等に関し、下記について遵守することを約束いたします。</t>
    </r>
  </si>
  <si>
    <t>記</t>
  </si>
  <si>
    <t>ごみの保管は、委託業者の収集形態に沿った分別をおこなうとともに、適正に排出します。</t>
    <rPh sb="3" eb="5">
      <t>ホカン</t>
    </rPh>
    <rPh sb="7" eb="9">
      <t>イタク</t>
    </rPh>
    <rPh sb="9" eb="11">
      <t>ギョウシャ</t>
    </rPh>
    <rPh sb="12" eb="14">
      <t>シュウシュウ</t>
    </rPh>
    <rPh sb="14" eb="16">
      <t>ケイタイ</t>
    </rPh>
    <rPh sb="17" eb="18">
      <t>ソ</t>
    </rPh>
    <rPh sb="20" eb="22">
      <t>ブンベツ</t>
    </rPh>
    <rPh sb="32" eb="34">
      <t>テキセイ</t>
    </rPh>
    <rPh sb="35" eb="37">
      <t>ハイシュツ</t>
    </rPh>
    <phoneticPr fontId="3"/>
  </si>
  <si>
    <t>ごみ容器保管個数等に不足が生じた場合は、練馬区の指示に従い速やかに廃棄物保管場所を増設するともに、必要な数だけのごみ容器を増やします。また、容器等に破損が生じた場合は速やかに、オーナーまたは管理者にて補修または購入します。</t>
    <phoneticPr fontId="3"/>
  </si>
  <si>
    <t>近隣住民等の間で苦情や問題が生じた場合は、責任をもって解決する事を約束いたします。</t>
    <phoneticPr fontId="3"/>
  </si>
  <si>
    <t>練馬区廃棄物の処理および清掃に関する条例を遵守するとともに、ごみの減量およびリサイクルの推進に努めます。</t>
    <rPh sb="0" eb="3">
      <t>ネリマク</t>
    </rPh>
    <rPh sb="3" eb="6">
      <t>ハイキブツ</t>
    </rPh>
    <rPh sb="7" eb="9">
      <t>ショリ</t>
    </rPh>
    <rPh sb="12" eb="14">
      <t>セイソウ</t>
    </rPh>
    <rPh sb="15" eb="16">
      <t>カン</t>
    </rPh>
    <rPh sb="18" eb="20">
      <t>ジョウレイ</t>
    </rPh>
    <rPh sb="21" eb="23">
      <t>ジュンシュ</t>
    </rPh>
    <rPh sb="33" eb="35">
      <t>ゲンリョウ</t>
    </rPh>
    <rPh sb="44" eb="46">
      <t>スイシン</t>
    </rPh>
    <rPh sb="47" eb="48">
      <t>ツト</t>
    </rPh>
    <phoneticPr fontId="3"/>
  </si>
  <si>
    <t>※その他、協議による特記事項等を記入してください。</t>
    <rPh sb="3" eb="4">
      <t>タ</t>
    </rPh>
    <rPh sb="5" eb="7">
      <t>キョウギ</t>
    </rPh>
    <rPh sb="10" eb="12">
      <t>トッキ</t>
    </rPh>
    <rPh sb="12" eb="14">
      <t>ジコウ</t>
    </rPh>
    <rPh sb="14" eb="15">
      <t>トウ</t>
    </rPh>
    <rPh sb="16" eb="18">
      <t>キニュウ</t>
    </rPh>
    <phoneticPr fontId="3"/>
  </si>
  <si>
    <t>以上</t>
  </si>
  <si>
    <t>練馬区長   〇〇　〇〇　様</t>
    <rPh sb="13" eb="14">
      <t>サマ</t>
    </rPh>
    <phoneticPr fontId="3"/>
  </si>
  <si>
    <t>　　　　　　　　　　　　　　　　　　令和○○年○○月○○日</t>
    <rPh sb="18" eb="19">
      <t>レイ</t>
    </rPh>
    <rPh sb="19" eb="20">
      <t>ワ</t>
    </rPh>
    <rPh sb="22" eb="23">
      <t>ネン</t>
    </rPh>
    <rPh sb="25" eb="26">
      <t>ガツ</t>
    </rPh>
    <rPh sb="28" eb="29">
      <t>ニチ</t>
    </rPh>
    <phoneticPr fontId="3"/>
  </si>
  <si>
    <r>
      <t>　　　　　　　　　　　　　　　　　　</t>
    </r>
    <r>
      <rPr>
        <sz val="12"/>
        <rFont val="Century"/>
        <family val="1"/>
      </rPr>
      <t xml:space="preserve">[ </t>
    </r>
    <r>
      <rPr>
        <sz val="12"/>
        <rFont val="ＭＳ 明朝"/>
        <family val="1"/>
        <charset val="128"/>
      </rPr>
      <t>施主住所</t>
    </r>
    <r>
      <rPr>
        <sz val="12"/>
        <rFont val="Century"/>
        <family val="1"/>
      </rPr>
      <t xml:space="preserve"> ]</t>
    </r>
    <phoneticPr fontId="3"/>
  </si>
  <si>
    <r>
      <t>　　　　　　　　　　　　　　　　　　</t>
    </r>
    <r>
      <rPr>
        <sz val="12"/>
        <rFont val="Century"/>
        <family val="1"/>
      </rPr>
      <t xml:space="preserve">[  </t>
    </r>
    <r>
      <rPr>
        <sz val="12"/>
        <rFont val="ＭＳ 明朝"/>
        <family val="1"/>
        <charset val="128"/>
      </rPr>
      <t>施主氏名</t>
    </r>
    <r>
      <rPr>
        <sz val="12"/>
        <rFont val="Century"/>
        <family val="1"/>
      </rPr>
      <t>]</t>
    </r>
    <r>
      <rPr>
        <sz val="12"/>
        <rFont val="ＭＳ 明朝"/>
        <family val="1"/>
        <charset val="128"/>
      </rPr>
      <t>　　　　　　　　　　　　　　　　㊞</t>
    </r>
    <rPh sb="23" eb="24">
      <t>ウジ</t>
    </rPh>
    <phoneticPr fontId="3"/>
  </si>
  <si>
    <t>延べ面積</t>
    <phoneticPr fontId="3"/>
  </si>
  <si>
    <t>0.02㎏／㎡</t>
  </si>
  <si>
    <t>学校・幼稚園</t>
    <rPh sb="0" eb="2">
      <t>ガッコウ</t>
    </rPh>
    <rPh sb="3" eb="6">
      <t>ヨウチエン</t>
    </rPh>
    <phoneticPr fontId="3"/>
  </si>
  <si>
    <t>事務所・保育施設</t>
    <rPh sb="0" eb="2">
      <t>ジム</t>
    </rPh>
    <rPh sb="2" eb="3">
      <t>ショ</t>
    </rPh>
    <rPh sb="4" eb="6">
      <t>ホイク</t>
    </rPh>
    <rPh sb="6" eb="8">
      <t>シセツ</t>
    </rPh>
    <phoneticPr fontId="3"/>
  </si>
  <si>
    <t>資源および廃棄物保管場所、ごみ容器等を常に清潔に保つため、その管理を管理組合または管理会社に委託します。</t>
    <rPh sb="0" eb="2">
      <t>シゲン</t>
    </rPh>
    <rPh sb="19" eb="20">
      <t>ツネ</t>
    </rPh>
    <phoneticPr fontId="3"/>
  </si>
  <si>
    <t>建築物を分譲、または管理を業者委託した後も上記の項目に係る件については、責任を持って解決することを約束いたします。</t>
    <rPh sb="0" eb="3">
      <t>ケンチクブツ</t>
    </rPh>
    <rPh sb="4" eb="6">
      <t>ブンジョウ</t>
    </rPh>
    <rPh sb="10" eb="12">
      <t>カンリ</t>
    </rPh>
    <rPh sb="13" eb="15">
      <t>ギョウシャ</t>
    </rPh>
    <rPh sb="15" eb="17">
      <t>イタク</t>
    </rPh>
    <rPh sb="19" eb="20">
      <t>アト</t>
    </rPh>
    <rPh sb="21" eb="23">
      <t>ジョウキ</t>
    </rPh>
    <rPh sb="24" eb="26">
      <t>コウモク</t>
    </rPh>
    <rPh sb="27" eb="28">
      <t>カカ</t>
    </rPh>
    <rPh sb="29" eb="30">
      <t>ケン</t>
    </rPh>
    <rPh sb="36" eb="38">
      <t>セキニン</t>
    </rPh>
    <rPh sb="39" eb="40">
      <t>モ</t>
    </rPh>
    <rPh sb="42" eb="44">
      <t>カイケツ</t>
    </rPh>
    <rPh sb="49" eb="51">
      <t>ヤクソク</t>
    </rPh>
    <phoneticPr fontId="3"/>
  </si>
  <si>
    <t>事務所</t>
    <rPh sb="0" eb="2">
      <t>ジム</t>
    </rPh>
    <rPh sb="2" eb="3">
      <t>ショ</t>
    </rPh>
    <phoneticPr fontId="3"/>
  </si>
  <si>
    <t>【廃棄物保管場所必要面積】</t>
    <rPh sb="1" eb="4">
      <t>ハイキブツ</t>
    </rPh>
    <rPh sb="4" eb="6">
      <t>ホカン</t>
    </rPh>
    <rPh sb="6" eb="8">
      <t>バショ</t>
    </rPh>
    <rPh sb="8" eb="10">
      <t>ヒツヨウ</t>
    </rPh>
    <rPh sb="10" eb="12">
      <t>メンセキ</t>
    </rPh>
    <phoneticPr fontId="3"/>
  </si>
  <si>
    <t>粗大ごみ集積所必要面積</t>
    <rPh sb="0" eb="2">
      <t>ソダイ</t>
    </rPh>
    <rPh sb="4" eb="6">
      <t>シュウセキ</t>
    </rPh>
    <rPh sb="6" eb="7">
      <t>ジョ</t>
    </rPh>
    <rPh sb="7" eb="9">
      <t>ヒツヨウ</t>
    </rPh>
    <rPh sb="9" eb="11">
      <t>メンセキ</t>
    </rPh>
    <phoneticPr fontId="3"/>
  </si>
  <si>
    <t>収集間隔は、実態により記入する。</t>
    <rPh sb="0" eb="2">
      <t>シュウシュウ</t>
    </rPh>
    <rPh sb="2" eb="4">
      <t>カンカク</t>
    </rPh>
    <rPh sb="6" eb="8">
      <t>ジッタイ</t>
    </rPh>
    <rPh sb="11" eb="13">
      <t>キニュウ</t>
    </rPh>
    <phoneticPr fontId="3"/>
  </si>
  <si>
    <t>当建築物（施設）から排出される廃棄物（施設利用者等が持ち込んだ物も含む）については、すべて業者による収集とします。まだ、委託業者が決まっていませんので、後日契約締結次第、契約書の写しおよび業者の許可証の写しを提出いたします。また、保管容器数算定に記載の収集間隔（必要回数）については、別添契約書に記載の委託業者が、責任をもって収集いたします。</t>
    <rPh sb="5" eb="7">
      <t>シセツ</t>
    </rPh>
    <rPh sb="19" eb="21">
      <t>シセツ</t>
    </rPh>
    <rPh sb="21" eb="24">
      <t>リヨウシャ</t>
    </rPh>
    <rPh sb="24" eb="25">
      <t>ナド</t>
    </rPh>
    <rPh sb="26" eb="27">
      <t>モ</t>
    </rPh>
    <rPh sb="28" eb="29">
      <t>コ</t>
    </rPh>
    <rPh sb="31" eb="32">
      <t>モノ</t>
    </rPh>
    <rPh sb="33" eb="34">
      <t>フク</t>
    </rPh>
    <rPh sb="99" eb="100">
      <t>ショウ</t>
    </rPh>
    <phoneticPr fontId="3"/>
  </si>
  <si>
    <t>容器容量÷0.19kg</t>
    <phoneticPr fontId="3"/>
  </si>
  <si>
    <t>計算は用途別に実施し、必要個数を算定する。</t>
    <rPh sb="0" eb="2">
      <t>ケイサン</t>
    </rPh>
    <rPh sb="3" eb="5">
      <t>ヨウト</t>
    </rPh>
    <rPh sb="5" eb="6">
      <t>ベツ</t>
    </rPh>
    <rPh sb="7" eb="9">
      <t>ジッシ</t>
    </rPh>
    <rPh sb="11" eb="13">
      <t>ヒツヨウ</t>
    </rPh>
    <rPh sb="13" eb="15">
      <t>コスウ</t>
    </rPh>
    <rPh sb="16" eb="18">
      <t>サンテイ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</si>
</sst>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.0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8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0" xfId="0" applyFont="1" applyBorder="1" applyAlignment="1"/>
    <xf numFmtId="0" fontId="14" fillId="0" borderId="27" xfId="0" applyFont="1" applyBorder="1" applyAlignment="1"/>
    <xf numFmtId="0" fontId="14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Border="1" applyAlignment="1"/>
    <xf numFmtId="0" fontId="14" fillId="0" borderId="17" xfId="0" applyFont="1" applyBorder="1" applyAlignment="1"/>
    <xf numFmtId="0" fontId="14" fillId="0" borderId="45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7" xfId="0" applyFont="1" applyBorder="1" applyAlignment="1"/>
    <xf numFmtId="0" fontId="14" fillId="0" borderId="48" xfId="0" applyFont="1" applyBorder="1" applyAlignment="1"/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/>
    <xf numFmtId="0" fontId="14" fillId="0" borderId="22" xfId="0" applyFont="1" applyBorder="1" applyAlignment="1"/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0" fontId="16" fillId="0" borderId="0" xfId="0" applyFont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5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19" xfId="0" applyFont="1" applyBorder="1" applyAlignment="1">
      <alignment vertical="center" wrapText="1"/>
    </xf>
    <xf numFmtId="0" fontId="15" fillId="0" borderId="17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left" vertical="center"/>
    </xf>
    <xf numFmtId="0" fontId="14" fillId="0" borderId="18" xfId="0" applyFont="1" applyBorder="1" applyAlignment="1"/>
    <xf numFmtId="0" fontId="15" fillId="0" borderId="0" xfId="0" applyFont="1" applyBorder="1">
      <alignment vertical="center"/>
    </xf>
    <xf numFmtId="0" fontId="14" fillId="0" borderId="18" xfId="0" applyFont="1" applyFill="1" applyBorder="1" applyAlignment="1"/>
    <xf numFmtId="0" fontId="15" fillId="0" borderId="19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>
      <alignment vertical="center"/>
    </xf>
    <xf numFmtId="0" fontId="14" fillId="0" borderId="27" xfId="0" applyFont="1" applyBorder="1" applyAlignment="1" applyProtection="1">
      <alignment vertical="center"/>
      <protection locked="0"/>
    </xf>
    <xf numFmtId="0" fontId="14" fillId="0" borderId="29" xfId="0" applyFont="1" applyBorder="1" applyAlignment="1" applyProtection="1">
      <alignment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Protection="1">
      <alignment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vertical="center"/>
      <protection locked="0"/>
    </xf>
    <xf numFmtId="0" fontId="14" fillId="0" borderId="48" xfId="0" applyFont="1" applyBorder="1" applyAlignment="1" applyProtection="1">
      <alignment vertical="center"/>
      <protection locked="0"/>
    </xf>
    <xf numFmtId="0" fontId="14" fillId="0" borderId="22" xfId="0" applyFont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vertical="center"/>
      <protection locked="0"/>
    </xf>
    <xf numFmtId="0" fontId="14" fillId="0" borderId="46" xfId="0" applyFont="1" applyBorder="1" applyAlignment="1" applyProtection="1">
      <alignment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46" xfId="0" applyBorder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top"/>
    </xf>
    <xf numFmtId="0" fontId="19" fillId="0" borderId="0" xfId="0" applyFont="1" applyAlignment="1">
      <alignment horizontal="justify" vertical="top"/>
    </xf>
    <xf numFmtId="0" fontId="21" fillId="0" borderId="0" xfId="0" applyFont="1" applyAlignment="1">
      <alignment horizontal="justify" vertical="top"/>
    </xf>
    <xf numFmtId="0" fontId="19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distributed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4" fontId="11" fillId="0" borderId="19" xfId="0" applyNumberFormat="1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" fillId="0" borderId="23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horizontal="right" vertical="center"/>
    </xf>
    <xf numFmtId="0" fontId="11" fillId="0" borderId="23" xfId="0" applyFont="1" applyBorder="1" applyAlignment="1" applyProtection="1">
      <alignment horizontal="right" vertical="center"/>
    </xf>
    <xf numFmtId="0" fontId="11" fillId="0" borderId="2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9" fillId="0" borderId="0" xfId="0" applyFont="1" applyBorder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22" xfId="0" applyFont="1" applyBorder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2" xfId="0" applyFont="1" applyBorder="1" applyProtection="1">
      <alignment vertical="center"/>
    </xf>
    <xf numFmtId="0" fontId="5" fillId="0" borderId="30" xfId="0" applyFont="1" applyBorder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5" fillId="0" borderId="17" xfId="0" applyFont="1" applyBorder="1" applyProtection="1">
      <alignment vertical="center"/>
    </xf>
    <xf numFmtId="0" fontId="5" fillId="0" borderId="20" xfId="0" applyFont="1" applyBorder="1" applyProtection="1">
      <alignment vertical="center"/>
    </xf>
    <xf numFmtId="0" fontId="2" fillId="0" borderId="31" xfId="0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/>
    </xf>
    <xf numFmtId="0" fontId="5" fillId="0" borderId="33" xfId="0" applyFont="1" applyBorder="1" applyAlignment="1" applyProtection="1">
      <alignment horizontal="right" vertical="center"/>
    </xf>
    <xf numFmtId="0" fontId="5" fillId="0" borderId="32" xfId="0" applyFont="1" applyBorder="1" applyProtection="1">
      <alignment vertical="center"/>
    </xf>
    <xf numFmtId="0" fontId="5" fillId="0" borderId="35" xfId="0" applyFont="1" applyBorder="1" applyProtection="1">
      <alignment vertical="center"/>
    </xf>
    <xf numFmtId="0" fontId="2" fillId="0" borderId="0" xfId="0" applyFont="1" applyAlignment="1" applyProtection="1"/>
    <xf numFmtId="0" fontId="12" fillId="0" borderId="0" xfId="0" applyFont="1" applyFill="1" applyProtection="1">
      <alignment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right" vertical="center"/>
    </xf>
    <xf numFmtId="0" fontId="11" fillId="0" borderId="7" xfId="0" applyFont="1" applyBorder="1" applyAlignment="1" applyProtection="1">
      <alignment horizontal="left" vertical="center"/>
    </xf>
    <xf numFmtId="49" fontId="11" fillId="0" borderId="7" xfId="0" applyNumberFormat="1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distributed" vertical="center"/>
    </xf>
    <xf numFmtId="0" fontId="5" fillId="0" borderId="32" xfId="0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distributed" vertical="center"/>
    </xf>
    <xf numFmtId="0" fontId="5" fillId="0" borderId="19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distributed" vertical="center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distributed" vertical="center"/>
    </xf>
    <xf numFmtId="0" fontId="2" fillId="0" borderId="22" xfId="0" applyFont="1" applyBorder="1" applyAlignment="1" applyProtection="1">
      <alignment horizontal="distributed"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distributed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4" fontId="2" fillId="0" borderId="14" xfId="0" applyNumberFormat="1" applyFont="1" applyBorder="1" applyAlignment="1" applyProtection="1">
      <alignment horizontal="center" vertical="center"/>
    </xf>
    <xf numFmtId="4" fontId="2" fillId="0" borderId="9" xfId="0" applyNumberFormat="1" applyFont="1" applyBorder="1" applyAlignment="1" applyProtection="1">
      <alignment horizontal="center" vertical="center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4" fontId="2" fillId="0" borderId="7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center" vertical="center"/>
    </xf>
    <xf numFmtId="4" fontId="11" fillId="0" borderId="12" xfId="0" applyNumberFormat="1" applyFont="1" applyBorder="1" applyAlignment="1" applyProtection="1">
      <alignment horizontal="center" vertical="center"/>
      <protection locked="0"/>
    </xf>
    <xf numFmtId="4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center" vertical="center"/>
    </xf>
    <xf numFmtId="49" fontId="11" fillId="0" borderId="7" xfId="0" applyNumberFormat="1" applyFont="1" applyBorder="1" applyAlignment="1" applyProtection="1">
      <alignment horizontal="right" vertical="center"/>
      <protection locked="0"/>
    </xf>
    <xf numFmtId="49" fontId="11" fillId="0" borderId="7" xfId="0" applyNumberFormat="1" applyFont="1" applyBorder="1" applyAlignment="1" applyProtection="1">
      <alignment horizontal="center" vertical="center"/>
      <protection locked="0"/>
    </xf>
    <xf numFmtId="49" fontId="11" fillId="0" borderId="7" xfId="0" applyNumberFormat="1" applyFont="1" applyBorder="1" applyAlignment="1" applyProtection="1">
      <alignment horizontal="left" vertical="center"/>
      <protection locked="0"/>
    </xf>
    <xf numFmtId="49" fontId="11" fillId="0" borderId="10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49" fontId="11" fillId="0" borderId="7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distributed" vertical="center"/>
    </xf>
    <xf numFmtId="0" fontId="9" fillId="0" borderId="0" xfId="0" applyFont="1" applyAlignment="1" applyProtection="1">
      <alignment horizontal="left" vertical="center"/>
    </xf>
    <xf numFmtId="0" fontId="2" fillId="0" borderId="2" xfId="0" applyFont="1" applyBorder="1" applyAlignment="1" applyProtection="1">
      <alignment horizontal="distributed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49" fontId="11" fillId="0" borderId="22" xfId="0" applyNumberFormat="1" applyFont="1" applyBorder="1" applyAlignment="1" applyProtection="1">
      <alignment horizontal="center" vertical="center"/>
    </xf>
    <xf numFmtId="0" fontId="11" fillId="0" borderId="22" xfId="0" applyNumberFormat="1" applyFont="1" applyBorder="1" applyAlignment="1" applyProtection="1">
      <alignment horizontal="center" vertical="center"/>
    </xf>
    <xf numFmtId="49" fontId="11" fillId="0" borderId="24" xfId="0" applyNumberFormat="1" applyFont="1" applyBorder="1" applyAlignment="1" applyProtection="1">
      <alignment horizontal="center" vertical="center"/>
    </xf>
    <xf numFmtId="4" fontId="11" fillId="0" borderId="12" xfId="0" applyNumberFormat="1" applyFont="1" applyBorder="1" applyAlignment="1" applyProtection="1">
      <alignment horizontal="center" vertical="center"/>
    </xf>
    <xf numFmtId="4" fontId="11" fillId="0" borderId="7" xfId="0" applyNumberFormat="1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right" vertical="center"/>
    </xf>
    <xf numFmtId="0" fontId="5" fillId="0" borderId="19" xfId="0" applyFont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horizontal="right" vertical="center"/>
    </xf>
    <xf numFmtId="0" fontId="5" fillId="0" borderId="29" xfId="0" applyFont="1" applyBorder="1" applyAlignment="1" applyProtection="1">
      <alignment horizontal="right" vertical="center"/>
    </xf>
    <xf numFmtId="0" fontId="5" fillId="0" borderId="27" xfId="0" applyFont="1" applyBorder="1" applyAlignment="1" applyProtection="1">
      <alignment horizontal="right" vertical="center"/>
    </xf>
    <xf numFmtId="49" fontId="2" fillId="0" borderId="0" xfId="0" applyNumberFormat="1" applyFont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" fontId="2" fillId="0" borderId="12" xfId="0" applyNumberFormat="1" applyFont="1" applyBorder="1" applyAlignment="1" applyProtection="1">
      <alignment horizontal="center" vertical="center"/>
    </xf>
    <xf numFmtId="4" fontId="2" fillId="0" borderId="7" xfId="0" applyNumberFormat="1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4" fontId="2" fillId="0" borderId="17" xfId="0" applyNumberFormat="1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left" vertical="center"/>
    </xf>
    <xf numFmtId="49" fontId="11" fillId="0" borderId="7" xfId="0" applyNumberFormat="1" applyFont="1" applyBorder="1" applyAlignment="1" applyProtection="1">
      <alignment horizontal="right" vertical="center"/>
    </xf>
    <xf numFmtId="0" fontId="11" fillId="0" borderId="7" xfId="0" applyNumberFormat="1" applyFont="1" applyBorder="1" applyAlignment="1" applyProtection="1">
      <alignment horizontal="right" vertical="center"/>
    </xf>
    <xf numFmtId="0" fontId="11" fillId="0" borderId="7" xfId="0" applyNumberFormat="1" applyFont="1" applyBorder="1" applyAlignment="1" applyProtection="1">
      <alignment horizontal="center" vertical="center"/>
    </xf>
    <xf numFmtId="49" fontId="11" fillId="0" borderId="7" xfId="0" applyNumberFormat="1" applyFont="1" applyBorder="1" applyAlignment="1" applyProtection="1">
      <alignment horizontal="left" vertical="center"/>
    </xf>
    <xf numFmtId="0" fontId="11" fillId="0" borderId="7" xfId="0" applyNumberFormat="1" applyFont="1" applyBorder="1" applyAlignment="1" applyProtection="1">
      <alignment horizontal="left" vertical="center"/>
    </xf>
    <xf numFmtId="0" fontId="11" fillId="0" borderId="10" xfId="0" applyNumberFormat="1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5" fillId="0" borderId="3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177" fontId="15" fillId="3" borderId="17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5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" fillId="4" borderId="12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17" xfId="0" applyFont="1" applyFill="1" applyBorder="1" applyAlignment="1" applyProtection="1">
      <alignment horizontal="center" vertical="center"/>
    </xf>
    <xf numFmtId="176" fontId="17" fillId="3" borderId="17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vertical="center"/>
    </xf>
    <xf numFmtId="0" fontId="0" fillId="0" borderId="19" xfId="0" quotePrefix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5" fillId="5" borderId="1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5" borderId="14" xfId="0" applyFont="1" applyFill="1" applyBorder="1" applyAlignment="1" applyProtection="1">
      <alignment horizontal="center" vertical="center" wrapText="1"/>
      <protection locked="0"/>
    </xf>
    <xf numFmtId="0" fontId="15" fillId="5" borderId="12" xfId="0" applyFont="1" applyFill="1" applyBorder="1" applyAlignment="1" applyProtection="1">
      <alignment horizontal="center" vertical="center" wrapText="1"/>
      <protection locked="0"/>
    </xf>
    <xf numFmtId="0" fontId="15" fillId="5" borderId="13" xfId="0" applyFont="1" applyFill="1" applyBorder="1" applyAlignment="1" applyProtection="1">
      <alignment horizontal="center" vertical="center" wrapText="1"/>
      <protection locked="0"/>
    </xf>
    <xf numFmtId="0" fontId="15" fillId="5" borderId="9" xfId="0" applyFont="1" applyFill="1" applyBorder="1" applyAlignment="1" applyProtection="1">
      <alignment horizontal="center" vertical="center" wrapText="1"/>
      <protection locked="0"/>
    </xf>
    <xf numFmtId="0" fontId="15" fillId="5" borderId="7" xfId="0" applyFont="1" applyFill="1" applyBorder="1" applyAlignment="1" applyProtection="1">
      <alignment horizontal="center" vertical="center" wrapText="1"/>
      <protection locked="0"/>
    </xf>
    <xf numFmtId="0" fontId="15" fillId="5" borderId="8" xfId="0" applyFont="1" applyFill="1" applyBorder="1" applyAlignment="1" applyProtection="1">
      <alignment horizontal="center" vertical="center" wrapText="1"/>
      <protection locked="0"/>
    </xf>
    <xf numFmtId="0" fontId="15" fillId="2" borderId="37" xfId="0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5" fillId="0" borderId="17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" fillId="0" borderId="5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4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9525</xdr:colOff>
      <xdr:row>0</xdr:row>
      <xdr:rowOff>38100</xdr:rowOff>
    </xdr:from>
    <xdr:to>
      <xdr:col>40</xdr:col>
      <xdr:colOff>152400</xdr:colOff>
      <xdr:row>1</xdr:row>
      <xdr:rowOff>247650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924675" y="38100"/>
          <a:ext cx="466725" cy="466725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35946</xdr:colOff>
      <xdr:row>9</xdr:row>
      <xdr:rowOff>96494</xdr:rowOff>
    </xdr:from>
    <xdr:to>
      <xdr:col>2</xdr:col>
      <xdr:colOff>547500</xdr:colOff>
      <xdr:row>12</xdr:row>
      <xdr:rowOff>114301</xdr:rowOff>
    </xdr:to>
    <xdr:grpSp>
      <xdr:nvGrpSpPr>
        <xdr:cNvPr id="3" name="グループ化 2"/>
        <xdr:cNvGrpSpPr>
          <a:grpSpLocks/>
        </xdr:cNvGrpSpPr>
      </xdr:nvGrpSpPr>
      <xdr:grpSpPr bwMode="auto">
        <a:xfrm>
          <a:off x="234729" y="2299668"/>
          <a:ext cx="577814" cy="647285"/>
          <a:chOff x="240608" y="1673088"/>
          <a:chExt cx="580598" cy="647229"/>
        </a:xfrm>
      </xdr:grpSpPr>
      <xdr:sp macro="" textlink="">
        <xdr:nvSpPr>
          <xdr:cNvPr id="4" name="Oval 1"/>
          <xdr:cNvSpPr>
            <a:spLocks noChangeArrowheads="1"/>
          </xdr:cNvSpPr>
        </xdr:nvSpPr>
        <xdr:spPr bwMode="auto">
          <a:xfrm>
            <a:off x="240608" y="1744317"/>
            <a:ext cx="576000" cy="576000"/>
          </a:xfrm>
          <a:prstGeom prst="ellips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" name="テキスト ボックス 4"/>
          <xdr:cNvSpPr txBox="1"/>
        </xdr:nvSpPr>
        <xdr:spPr>
          <a:xfrm>
            <a:off x="256920" y="1673088"/>
            <a:ext cx="564286" cy="5435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800">
                <a:latin typeface="+mn-ea"/>
                <a:ea typeface="+mn-ea"/>
              </a:rPr>
              <a:t>事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9525</xdr:colOff>
      <xdr:row>0</xdr:row>
      <xdr:rowOff>38100</xdr:rowOff>
    </xdr:from>
    <xdr:to>
      <xdr:col>40</xdr:col>
      <xdr:colOff>152400</xdr:colOff>
      <xdr:row>1</xdr:row>
      <xdr:rowOff>247650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924675" y="38100"/>
          <a:ext cx="466725" cy="466725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35946</xdr:colOff>
      <xdr:row>9</xdr:row>
      <xdr:rowOff>79927</xdr:rowOff>
    </xdr:from>
    <xdr:to>
      <xdr:col>2</xdr:col>
      <xdr:colOff>542924</xdr:colOff>
      <xdr:row>12</xdr:row>
      <xdr:rowOff>114300</xdr:rowOff>
    </xdr:to>
    <xdr:grpSp>
      <xdr:nvGrpSpPr>
        <xdr:cNvPr id="3" name="グループ化 2"/>
        <xdr:cNvGrpSpPr>
          <a:grpSpLocks/>
        </xdr:cNvGrpSpPr>
      </xdr:nvGrpSpPr>
      <xdr:grpSpPr bwMode="auto">
        <a:xfrm>
          <a:off x="234729" y="2283101"/>
          <a:ext cx="573238" cy="663851"/>
          <a:chOff x="240608" y="1656523"/>
          <a:chExt cx="576000" cy="663794"/>
        </a:xfrm>
      </xdr:grpSpPr>
      <xdr:sp macro="" textlink="">
        <xdr:nvSpPr>
          <xdr:cNvPr id="4" name="Oval 1"/>
          <xdr:cNvSpPr>
            <a:spLocks noChangeArrowheads="1"/>
          </xdr:cNvSpPr>
        </xdr:nvSpPr>
        <xdr:spPr bwMode="auto">
          <a:xfrm>
            <a:off x="240608" y="1744317"/>
            <a:ext cx="576000" cy="576000"/>
          </a:xfrm>
          <a:prstGeom prst="ellips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" name="テキスト ボックス 4"/>
          <xdr:cNvSpPr txBox="1"/>
        </xdr:nvSpPr>
        <xdr:spPr>
          <a:xfrm>
            <a:off x="248598" y="1656523"/>
            <a:ext cx="564286" cy="5435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800">
                <a:latin typeface="+mn-ea"/>
                <a:ea typeface="+mn-ea"/>
              </a:rPr>
              <a:t>事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0</xdr:rowOff>
    </xdr:from>
    <xdr:ext cx="847724" cy="238125"/>
    <xdr:sp macro="" textlink="">
      <xdr:nvSpPr>
        <xdr:cNvPr id="2" name="テキスト ボックス 1"/>
        <xdr:cNvSpPr txBox="1"/>
      </xdr:nvSpPr>
      <xdr:spPr>
        <a:xfrm>
          <a:off x="542926" y="0"/>
          <a:ext cx="847724" cy="238125"/>
        </a:xfrm>
        <a:prstGeom prst="rect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100"/>
            <a:t>業者収集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46"/>
  <sheetViews>
    <sheetView showZeros="0" tabSelected="1" zoomScale="115" workbookViewId="0">
      <selection activeCell="Z3" sqref="Z3:AD3"/>
    </sheetView>
  </sheetViews>
  <sheetFormatPr defaultRowHeight="20.25" customHeight="1" x14ac:dyDescent="0.15"/>
  <cols>
    <col min="1" max="1" width="2.625" style="82" customWidth="1"/>
    <col min="2" max="2" width="0.875" style="82" customWidth="1"/>
    <col min="3" max="4" width="8.125" style="82" customWidth="1"/>
    <col min="5" max="5" width="0.875" style="82" customWidth="1"/>
    <col min="6" max="43" width="2.125" style="82" customWidth="1"/>
    <col min="44" max="16384" width="9" style="82"/>
  </cols>
  <sheetData>
    <row r="1" spans="1:41" ht="20.25" customHeight="1" x14ac:dyDescent="0.15">
      <c r="A1" s="82" t="s">
        <v>165</v>
      </c>
      <c r="AK1" s="83"/>
      <c r="AL1" s="83"/>
      <c r="AM1" s="214" t="s">
        <v>0</v>
      </c>
      <c r="AN1" s="214"/>
      <c r="AO1" s="214"/>
    </row>
    <row r="2" spans="1:41" ht="20.25" customHeight="1" x14ac:dyDescent="0.15">
      <c r="AK2" s="83"/>
      <c r="AL2" s="83"/>
      <c r="AM2" s="214"/>
      <c r="AN2" s="214"/>
      <c r="AO2" s="214"/>
    </row>
    <row r="3" spans="1:41" ht="22.5" customHeight="1" x14ac:dyDescent="0.15">
      <c r="B3" s="82" t="s">
        <v>1</v>
      </c>
      <c r="Z3" s="215"/>
      <c r="AA3" s="215"/>
      <c r="AB3" s="215"/>
      <c r="AC3" s="215"/>
      <c r="AD3" s="215"/>
      <c r="AE3" s="82" t="s">
        <v>2</v>
      </c>
      <c r="AG3" s="215"/>
      <c r="AH3" s="215"/>
      <c r="AI3" s="82" t="s">
        <v>3</v>
      </c>
      <c r="AK3" s="215"/>
      <c r="AL3" s="215"/>
      <c r="AM3" s="82" t="s">
        <v>4</v>
      </c>
    </row>
    <row r="4" spans="1:41" ht="11.25" customHeight="1" x14ac:dyDescent="0.15">
      <c r="Z4" s="140"/>
      <c r="AA4" s="140"/>
      <c r="AB4" s="140"/>
      <c r="AC4" s="140"/>
      <c r="AD4" s="140"/>
      <c r="AG4" s="140"/>
      <c r="AH4" s="140"/>
      <c r="AK4" s="140"/>
      <c r="AL4" s="140"/>
    </row>
    <row r="5" spans="1:41" ht="22.5" customHeight="1" x14ac:dyDescent="0.15">
      <c r="O5" s="224" t="s">
        <v>168</v>
      </c>
      <c r="P5" s="224"/>
      <c r="Q5" s="224"/>
      <c r="R5" s="224" t="s">
        <v>169</v>
      </c>
      <c r="S5" s="224"/>
      <c r="T5" s="224"/>
      <c r="U5" s="224"/>
      <c r="V5" s="84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</row>
    <row r="6" spans="1:41" ht="22.5" customHeight="1" x14ac:dyDescent="0.15">
      <c r="O6" s="224"/>
      <c r="P6" s="224"/>
      <c r="Q6" s="224"/>
      <c r="R6" s="224"/>
      <c r="S6" s="224"/>
      <c r="T6" s="224"/>
      <c r="U6" s="224"/>
      <c r="V6" s="84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</row>
    <row r="7" spans="1:41" ht="7.5" customHeight="1" x14ac:dyDescent="0.15">
      <c r="O7" s="140"/>
      <c r="P7" s="140"/>
      <c r="Q7" s="140"/>
      <c r="R7" s="140"/>
      <c r="S7" s="140"/>
      <c r="T7" s="140"/>
      <c r="U7" s="140"/>
      <c r="V7" s="84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</row>
    <row r="8" spans="1:41" ht="22.5" customHeight="1" x14ac:dyDescent="0.15">
      <c r="O8" s="84" t="s">
        <v>5</v>
      </c>
      <c r="P8" s="84"/>
      <c r="Q8" s="84"/>
      <c r="R8" s="224" t="s">
        <v>167</v>
      </c>
      <c r="S8" s="224"/>
      <c r="T8" s="224"/>
      <c r="U8" s="224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</row>
    <row r="9" spans="1:41" ht="22.5" customHeight="1" x14ac:dyDescent="0.15">
      <c r="O9" s="84"/>
      <c r="P9" s="84"/>
      <c r="Q9" s="84"/>
      <c r="R9" s="224"/>
      <c r="S9" s="224"/>
      <c r="T9" s="224"/>
      <c r="U9" s="224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</row>
    <row r="10" spans="1:41" ht="20.25" customHeight="1" x14ac:dyDescent="0.15">
      <c r="R10" s="224" t="s">
        <v>166</v>
      </c>
      <c r="S10" s="224"/>
      <c r="T10" s="224"/>
      <c r="U10" s="224"/>
      <c r="W10" s="209"/>
      <c r="X10" s="209"/>
      <c r="Y10" s="209"/>
      <c r="Z10" s="137" t="s">
        <v>6</v>
      </c>
      <c r="AA10" s="209"/>
      <c r="AB10" s="209"/>
      <c r="AC10" s="209"/>
      <c r="AD10" s="137" t="s">
        <v>7</v>
      </c>
      <c r="AE10" s="209"/>
      <c r="AF10" s="209"/>
      <c r="AG10" s="209"/>
      <c r="AH10" s="209"/>
      <c r="AJ10" s="210"/>
      <c r="AK10" s="210"/>
      <c r="AL10" s="210"/>
      <c r="AM10" s="210"/>
      <c r="AN10" s="210"/>
      <c r="AO10" s="210"/>
    </row>
    <row r="11" spans="1:41" ht="8.1" customHeight="1" x14ac:dyDescent="0.15">
      <c r="AA11" s="85"/>
      <c r="AB11" s="84"/>
      <c r="AC11" s="84"/>
      <c r="AD11" s="137"/>
      <c r="AF11" s="85"/>
      <c r="AG11" s="84"/>
      <c r="AH11" s="84"/>
      <c r="AI11" s="137"/>
      <c r="AJ11" s="138"/>
      <c r="AK11" s="138"/>
      <c r="AL11" s="138"/>
      <c r="AM11" s="138"/>
      <c r="AN11" s="138"/>
      <c r="AO11" s="138"/>
    </row>
    <row r="12" spans="1:41" ht="21.95" customHeight="1" x14ac:dyDescent="0.15">
      <c r="A12" s="84"/>
      <c r="B12" s="86"/>
      <c r="C12" s="86"/>
      <c r="F12" s="217" t="s">
        <v>8</v>
      </c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87"/>
      <c r="AI12" s="87"/>
      <c r="AJ12" s="87"/>
      <c r="AK12" s="87"/>
      <c r="AL12" s="86"/>
      <c r="AM12" s="86"/>
      <c r="AN12" s="86"/>
      <c r="AO12" s="86"/>
    </row>
    <row r="13" spans="1:41" ht="15.75" customHeight="1" x14ac:dyDescent="0.15">
      <c r="A13" s="84"/>
      <c r="B13" s="84"/>
      <c r="C13" s="84"/>
      <c r="D13" s="84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4"/>
      <c r="AM13" s="84"/>
      <c r="AN13" s="84"/>
    </row>
    <row r="14" spans="1:41" ht="12.75" customHeight="1" x14ac:dyDescent="0.15">
      <c r="B14" s="218" t="s">
        <v>9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89"/>
      <c r="AO14" s="89"/>
    </row>
    <row r="15" spans="1:41" ht="12.75" customHeight="1" x14ac:dyDescent="0.15"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89"/>
      <c r="AO15" s="89"/>
    </row>
    <row r="16" spans="1:41" ht="8.1" customHeight="1" x14ac:dyDescent="0.15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</row>
    <row r="17" spans="1:42" s="90" customFormat="1" ht="20.25" customHeight="1" thickBot="1" x14ac:dyDescent="0.2">
      <c r="A17" s="91">
        <v>1</v>
      </c>
      <c r="B17" s="91" t="s">
        <v>10</v>
      </c>
      <c r="C17" s="91"/>
      <c r="D17" s="91"/>
      <c r="E17" s="91"/>
    </row>
    <row r="18" spans="1:42" ht="17.100000000000001" customHeight="1" x14ac:dyDescent="0.15">
      <c r="B18" s="92"/>
      <c r="C18" s="219" t="s">
        <v>11</v>
      </c>
      <c r="D18" s="219"/>
      <c r="E18" s="93"/>
      <c r="F18" s="220" t="s">
        <v>12</v>
      </c>
      <c r="G18" s="221"/>
      <c r="H18" s="221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3"/>
    </row>
    <row r="19" spans="1:42" ht="17.100000000000001" customHeight="1" x14ac:dyDescent="0.15">
      <c r="B19" s="94"/>
      <c r="C19" s="183"/>
      <c r="D19" s="183"/>
      <c r="E19" s="95"/>
      <c r="F19" s="204" t="s">
        <v>13</v>
      </c>
      <c r="G19" s="198"/>
      <c r="H19" s="198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3" t="s">
        <v>166</v>
      </c>
      <c r="AB19" s="213"/>
      <c r="AC19" s="213"/>
      <c r="AD19" s="213"/>
      <c r="AE19" s="205"/>
      <c r="AF19" s="205"/>
      <c r="AG19" s="135" t="s">
        <v>14</v>
      </c>
      <c r="AH19" s="206"/>
      <c r="AI19" s="206"/>
      <c r="AJ19" s="206"/>
      <c r="AK19" s="136" t="s">
        <v>15</v>
      </c>
      <c r="AL19" s="207"/>
      <c r="AM19" s="207"/>
      <c r="AN19" s="207"/>
      <c r="AO19" s="208"/>
    </row>
    <row r="20" spans="1:42" ht="17.100000000000001" customHeight="1" x14ac:dyDescent="0.15">
      <c r="B20" s="96"/>
      <c r="C20" s="180" t="s">
        <v>16</v>
      </c>
      <c r="D20" s="180"/>
      <c r="E20" s="97"/>
      <c r="F20" s="161" t="s">
        <v>12</v>
      </c>
      <c r="G20" s="159"/>
      <c r="H20" s="159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3"/>
    </row>
    <row r="21" spans="1:42" ht="17.100000000000001" customHeight="1" x14ac:dyDescent="0.15">
      <c r="B21" s="94"/>
      <c r="C21" s="183"/>
      <c r="D21" s="183"/>
      <c r="E21" s="95"/>
      <c r="F21" s="204" t="s">
        <v>13</v>
      </c>
      <c r="G21" s="198"/>
      <c r="H21" s="198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3" t="s">
        <v>166</v>
      </c>
      <c r="AB21" s="213"/>
      <c r="AC21" s="213"/>
      <c r="AD21" s="213"/>
      <c r="AE21" s="205"/>
      <c r="AF21" s="205"/>
      <c r="AG21" s="135" t="s">
        <v>6</v>
      </c>
      <c r="AH21" s="206"/>
      <c r="AI21" s="206"/>
      <c r="AJ21" s="206"/>
      <c r="AK21" s="136" t="s">
        <v>15</v>
      </c>
      <c r="AL21" s="207"/>
      <c r="AM21" s="207"/>
      <c r="AN21" s="207"/>
      <c r="AO21" s="208"/>
    </row>
    <row r="22" spans="1:42" ht="24" customHeight="1" x14ac:dyDescent="0.15">
      <c r="B22" s="98"/>
      <c r="C22" s="173" t="s">
        <v>17</v>
      </c>
      <c r="D22" s="173"/>
      <c r="E22" s="99"/>
      <c r="F22" s="100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5"/>
    </row>
    <row r="23" spans="1:42" ht="24" customHeight="1" x14ac:dyDescent="0.15">
      <c r="B23" s="98"/>
      <c r="C23" s="173" t="s">
        <v>18</v>
      </c>
      <c r="D23" s="173"/>
      <c r="E23" s="99"/>
      <c r="F23" s="100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5"/>
    </row>
    <row r="24" spans="1:42" ht="24" customHeight="1" x14ac:dyDescent="0.15">
      <c r="B24" s="98"/>
      <c r="C24" s="173" t="s">
        <v>19</v>
      </c>
      <c r="D24" s="173"/>
      <c r="E24" s="99"/>
      <c r="F24" s="101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7"/>
    </row>
    <row r="25" spans="1:42" ht="24" customHeight="1" x14ac:dyDescent="0.15">
      <c r="B25" s="98"/>
      <c r="C25" s="173" t="s">
        <v>20</v>
      </c>
      <c r="D25" s="173"/>
      <c r="E25" s="99"/>
      <c r="F25" s="102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9" t="s">
        <v>21</v>
      </c>
      <c r="W25" s="189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1"/>
    </row>
    <row r="26" spans="1:42" ht="17.100000000000001" customHeight="1" x14ac:dyDescent="0.15">
      <c r="B26" s="96"/>
      <c r="C26" s="180" t="s">
        <v>186</v>
      </c>
      <c r="D26" s="180"/>
      <c r="E26" s="97"/>
      <c r="F26" s="192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6" t="s">
        <v>22</v>
      </c>
      <c r="W26" s="196"/>
      <c r="X26" s="159" t="s">
        <v>23</v>
      </c>
      <c r="Y26" s="159"/>
      <c r="Z26" s="159"/>
      <c r="AA26" s="159"/>
      <c r="AB26" s="159"/>
      <c r="AC26" s="159" t="s">
        <v>24</v>
      </c>
      <c r="AD26" s="159"/>
      <c r="AE26" s="159"/>
      <c r="AF26" s="199"/>
      <c r="AG26" s="199"/>
      <c r="AH26" s="199"/>
      <c r="AI26" s="199"/>
      <c r="AJ26" s="199"/>
      <c r="AK26" s="199"/>
      <c r="AL26" s="199"/>
      <c r="AM26" s="159" t="s">
        <v>21</v>
      </c>
      <c r="AN26" s="159"/>
      <c r="AO26" s="162"/>
    </row>
    <row r="27" spans="1:42" ht="17.100000000000001" customHeight="1" x14ac:dyDescent="0.15">
      <c r="B27" s="94"/>
      <c r="C27" s="183"/>
      <c r="D27" s="183"/>
      <c r="E27" s="95"/>
      <c r="F27" s="193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7"/>
      <c r="W27" s="197"/>
      <c r="X27" s="198"/>
      <c r="Y27" s="198"/>
      <c r="Z27" s="198"/>
      <c r="AA27" s="198"/>
      <c r="AB27" s="198"/>
      <c r="AC27" s="198"/>
      <c r="AD27" s="198"/>
      <c r="AE27" s="198"/>
      <c r="AF27" s="200"/>
      <c r="AG27" s="200"/>
      <c r="AH27" s="200"/>
      <c r="AI27" s="200"/>
      <c r="AJ27" s="200"/>
      <c r="AK27" s="200"/>
      <c r="AL27" s="200"/>
      <c r="AM27" s="198"/>
      <c r="AN27" s="198"/>
      <c r="AO27" s="201"/>
    </row>
    <row r="28" spans="1:42" ht="18" customHeight="1" x14ac:dyDescent="0.15">
      <c r="B28" s="96"/>
      <c r="C28" s="180" t="s">
        <v>25</v>
      </c>
      <c r="D28" s="180"/>
      <c r="E28" s="97"/>
      <c r="F28" s="144"/>
      <c r="G28" s="145"/>
      <c r="H28" s="145"/>
      <c r="I28" s="145"/>
      <c r="J28" s="145"/>
      <c r="K28" s="145"/>
      <c r="L28" s="145"/>
      <c r="M28" s="145"/>
      <c r="N28" s="145"/>
      <c r="O28" s="145" t="s">
        <v>162</v>
      </c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2" t="s">
        <v>163</v>
      </c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59" t="s">
        <v>164</v>
      </c>
      <c r="AO28" s="162"/>
    </row>
    <row r="29" spans="1:42" ht="18" customHeight="1" x14ac:dyDescent="0.15">
      <c r="B29" s="94"/>
      <c r="C29" s="183"/>
      <c r="D29" s="183"/>
      <c r="E29" s="95"/>
      <c r="F29" s="146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98"/>
      <c r="AO29" s="201"/>
    </row>
    <row r="30" spans="1:42" ht="17.100000000000001" customHeight="1" x14ac:dyDescent="0.15">
      <c r="B30" s="96"/>
      <c r="C30" s="180" t="s">
        <v>27</v>
      </c>
      <c r="D30" s="180"/>
      <c r="E30" s="97"/>
      <c r="F30" s="161" t="s">
        <v>28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60"/>
      <c r="R30" s="161" t="s">
        <v>172</v>
      </c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60"/>
      <c r="AD30" s="161" t="s">
        <v>29</v>
      </c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62"/>
    </row>
    <row r="31" spans="1:42" ht="17.100000000000001" customHeight="1" thickBot="1" x14ac:dyDescent="0.2">
      <c r="B31" s="103"/>
      <c r="C31" s="181"/>
      <c r="D31" s="181"/>
      <c r="E31" s="104"/>
      <c r="F31" s="168"/>
      <c r="G31" s="165"/>
      <c r="H31" s="165"/>
      <c r="I31" s="105" t="s">
        <v>2</v>
      </c>
      <c r="J31" s="165"/>
      <c r="K31" s="165"/>
      <c r="L31" s="165"/>
      <c r="M31" s="105" t="s">
        <v>3</v>
      </c>
      <c r="N31" s="182"/>
      <c r="O31" s="182"/>
      <c r="P31" s="182"/>
      <c r="Q31" s="106" t="s">
        <v>4</v>
      </c>
      <c r="R31" s="168"/>
      <c r="S31" s="165"/>
      <c r="T31" s="165"/>
      <c r="U31" s="105" t="s">
        <v>2</v>
      </c>
      <c r="V31" s="165"/>
      <c r="W31" s="165"/>
      <c r="X31" s="165"/>
      <c r="Y31" s="105" t="s">
        <v>3</v>
      </c>
      <c r="Z31" s="165"/>
      <c r="AA31" s="165"/>
      <c r="AB31" s="165"/>
      <c r="AC31" s="106" t="s">
        <v>4</v>
      </c>
      <c r="AD31" s="168"/>
      <c r="AE31" s="165"/>
      <c r="AF31" s="165"/>
      <c r="AG31" s="105" t="s">
        <v>2</v>
      </c>
      <c r="AH31" s="165"/>
      <c r="AI31" s="165"/>
      <c r="AJ31" s="165"/>
      <c r="AK31" s="105" t="s">
        <v>3</v>
      </c>
      <c r="AL31" s="165"/>
      <c r="AM31" s="165"/>
      <c r="AN31" s="165"/>
      <c r="AO31" s="107" t="s">
        <v>4</v>
      </c>
    </row>
    <row r="32" spans="1:42" ht="12" customHeight="1" x14ac:dyDescent="0.15">
      <c r="B32" s="108"/>
      <c r="C32" s="108"/>
      <c r="D32" s="108"/>
      <c r="E32" s="108"/>
      <c r="F32" s="109"/>
      <c r="G32" s="109"/>
      <c r="H32" s="109"/>
      <c r="I32" s="110"/>
      <c r="J32" s="109"/>
      <c r="K32" s="109"/>
      <c r="L32" s="109"/>
      <c r="M32" s="110"/>
      <c r="N32" s="109"/>
      <c r="O32" s="109"/>
      <c r="P32" s="109"/>
      <c r="Q32" s="110"/>
      <c r="R32" s="109"/>
      <c r="S32" s="109"/>
      <c r="T32" s="109"/>
      <c r="U32" s="110"/>
      <c r="V32" s="109"/>
      <c r="W32" s="109"/>
      <c r="X32" s="109"/>
      <c r="Y32" s="110"/>
      <c r="Z32" s="109"/>
      <c r="AA32" s="109"/>
      <c r="AB32" s="109"/>
      <c r="AC32" s="110"/>
      <c r="AD32" s="109"/>
      <c r="AE32" s="109"/>
      <c r="AF32" s="109"/>
      <c r="AG32" s="110"/>
      <c r="AH32" s="109"/>
      <c r="AI32" s="109"/>
      <c r="AJ32" s="109"/>
      <c r="AK32" s="110"/>
      <c r="AL32" s="109"/>
      <c r="AM32" s="109"/>
      <c r="AN32" s="109"/>
      <c r="AO32" s="110"/>
      <c r="AP32" s="109"/>
    </row>
    <row r="33" spans="1:42" s="90" customFormat="1" ht="15.75" customHeight="1" x14ac:dyDescent="0.15">
      <c r="A33" s="91">
        <v>2</v>
      </c>
      <c r="B33" s="91" t="s">
        <v>30</v>
      </c>
      <c r="C33" s="91"/>
      <c r="D33" s="91"/>
      <c r="E33" s="91"/>
      <c r="AO33" s="111"/>
      <c r="AP33" s="111"/>
    </row>
    <row r="34" spans="1:42" s="90" customFormat="1" ht="5.0999999999999996" customHeight="1" thickBot="1" x14ac:dyDescent="0.2">
      <c r="B34" s="112"/>
      <c r="C34" s="112"/>
      <c r="D34" s="112"/>
      <c r="E34" s="112"/>
      <c r="AO34" s="113"/>
      <c r="AP34" s="111"/>
    </row>
    <row r="35" spans="1:42" ht="23.1" customHeight="1" x14ac:dyDescent="0.15">
      <c r="B35" s="114"/>
      <c r="C35" s="177" t="s">
        <v>31</v>
      </c>
      <c r="D35" s="177"/>
      <c r="E35" s="115"/>
      <c r="F35" s="178" t="s">
        <v>32</v>
      </c>
      <c r="G35" s="179"/>
      <c r="H35" s="139" t="s">
        <v>33</v>
      </c>
      <c r="I35" s="167" t="s">
        <v>34</v>
      </c>
      <c r="J35" s="167"/>
      <c r="K35" s="167"/>
      <c r="L35" s="167"/>
      <c r="M35" s="167"/>
      <c r="N35" s="167"/>
      <c r="O35" s="167"/>
      <c r="P35" s="167"/>
      <c r="Q35" s="167"/>
      <c r="R35" s="117" t="s">
        <v>26</v>
      </c>
      <c r="S35" s="118" t="s">
        <v>35</v>
      </c>
      <c r="T35" s="166"/>
      <c r="U35" s="166"/>
      <c r="V35" s="167"/>
      <c r="W35" s="167"/>
      <c r="X35" s="167"/>
      <c r="Y35" s="167"/>
      <c r="Z35" s="167"/>
      <c r="AA35" s="167"/>
      <c r="AB35" s="166" t="s">
        <v>36</v>
      </c>
      <c r="AC35" s="166"/>
      <c r="AD35" s="118" t="s">
        <v>35</v>
      </c>
      <c r="AE35" s="118"/>
      <c r="AF35" s="167"/>
      <c r="AG35" s="167"/>
      <c r="AH35" s="167"/>
      <c r="AI35" s="167"/>
      <c r="AJ35" s="167"/>
      <c r="AK35" s="167"/>
      <c r="AL35" s="166" t="s">
        <v>37</v>
      </c>
      <c r="AM35" s="166"/>
      <c r="AN35" s="166"/>
      <c r="AO35" s="119"/>
      <c r="AP35" s="109"/>
    </row>
    <row r="36" spans="1:42" ht="23.1" customHeight="1" x14ac:dyDescent="0.15">
      <c r="B36" s="98"/>
      <c r="C36" s="173" t="s">
        <v>38</v>
      </c>
      <c r="D36" s="173"/>
      <c r="E36" s="99"/>
      <c r="F36" s="176" t="s">
        <v>39</v>
      </c>
      <c r="G36" s="157"/>
      <c r="H36" s="157"/>
      <c r="I36" s="157"/>
      <c r="J36" s="157"/>
      <c r="K36" s="158"/>
      <c r="L36" s="158"/>
      <c r="M36" s="158"/>
      <c r="N36" s="158"/>
      <c r="O36" s="158"/>
      <c r="P36" s="158"/>
      <c r="Q36" s="158"/>
      <c r="R36" s="120"/>
      <c r="S36" s="121" t="s">
        <v>40</v>
      </c>
      <c r="T36" s="157" t="s">
        <v>41</v>
      </c>
      <c r="U36" s="157"/>
      <c r="V36" s="158"/>
      <c r="W36" s="158"/>
      <c r="X36" s="158"/>
      <c r="Y36" s="158"/>
      <c r="Z36" s="158"/>
      <c r="AA36" s="158"/>
      <c r="AB36" s="132" t="s">
        <v>42</v>
      </c>
      <c r="AC36" s="132"/>
      <c r="AD36" s="132"/>
      <c r="AE36" s="121" t="s">
        <v>170</v>
      </c>
      <c r="AF36" s="157" t="s">
        <v>43</v>
      </c>
      <c r="AG36" s="157"/>
      <c r="AH36" s="157"/>
      <c r="AI36" s="158"/>
      <c r="AJ36" s="158"/>
      <c r="AK36" s="158"/>
      <c r="AL36" s="120"/>
      <c r="AM36" s="120"/>
      <c r="AN36" s="120"/>
      <c r="AO36" s="122"/>
    </row>
    <row r="37" spans="1:42" ht="23.1" customHeight="1" x14ac:dyDescent="0.15">
      <c r="B37" s="98"/>
      <c r="C37" s="173" t="s">
        <v>46</v>
      </c>
      <c r="D37" s="173"/>
      <c r="E37" s="99"/>
      <c r="F37" s="174" t="s">
        <v>32</v>
      </c>
      <c r="G37" s="175"/>
      <c r="H37" s="130" t="s">
        <v>47</v>
      </c>
      <c r="I37" s="158" t="s">
        <v>34</v>
      </c>
      <c r="J37" s="158"/>
      <c r="K37" s="158"/>
      <c r="L37" s="158"/>
      <c r="M37" s="158"/>
      <c r="N37" s="158"/>
      <c r="O37" s="158"/>
      <c r="P37" s="158"/>
      <c r="Q37" s="158"/>
      <c r="R37" s="134" t="s">
        <v>26</v>
      </c>
      <c r="S37" s="121" t="s">
        <v>35</v>
      </c>
      <c r="T37" s="157"/>
      <c r="U37" s="157"/>
      <c r="V37" s="158"/>
      <c r="W37" s="158"/>
      <c r="X37" s="158"/>
      <c r="Y37" s="158"/>
      <c r="Z37" s="158"/>
      <c r="AA37" s="158"/>
      <c r="AB37" s="157" t="s">
        <v>36</v>
      </c>
      <c r="AC37" s="157"/>
      <c r="AD37" s="121" t="s">
        <v>35</v>
      </c>
      <c r="AE37" s="121"/>
      <c r="AF37" s="158"/>
      <c r="AG37" s="158"/>
      <c r="AH37" s="158"/>
      <c r="AI37" s="158"/>
      <c r="AJ37" s="158"/>
      <c r="AK37" s="158"/>
      <c r="AL37" s="157" t="s">
        <v>37</v>
      </c>
      <c r="AM37" s="157"/>
      <c r="AN37" s="157"/>
      <c r="AO37" s="122"/>
    </row>
    <row r="38" spans="1:42" ht="23.1" customHeight="1" thickBot="1" x14ac:dyDescent="0.2">
      <c r="B38" s="123"/>
      <c r="C38" s="169" t="s">
        <v>48</v>
      </c>
      <c r="D38" s="169"/>
      <c r="E38" s="124"/>
      <c r="F38" s="170" t="s">
        <v>49</v>
      </c>
      <c r="G38" s="170"/>
      <c r="H38" s="131" t="s">
        <v>50</v>
      </c>
      <c r="I38" s="164" t="s">
        <v>51</v>
      </c>
      <c r="J38" s="164"/>
      <c r="K38" s="164"/>
      <c r="L38" s="164"/>
      <c r="M38" s="164"/>
      <c r="N38" s="164"/>
      <c r="O38" s="164"/>
      <c r="P38" s="164"/>
      <c r="Q38" s="164"/>
      <c r="R38" s="125" t="s">
        <v>52</v>
      </c>
      <c r="S38" s="171" t="s">
        <v>53</v>
      </c>
      <c r="T38" s="163"/>
      <c r="U38" s="163"/>
      <c r="V38" s="163"/>
      <c r="W38" s="163"/>
      <c r="X38" s="163"/>
      <c r="Y38" s="172"/>
      <c r="Z38" s="171" t="s">
        <v>54</v>
      </c>
      <c r="AA38" s="163"/>
      <c r="AB38" s="164"/>
      <c r="AC38" s="164"/>
      <c r="AD38" s="164"/>
      <c r="AE38" s="163" t="s">
        <v>55</v>
      </c>
      <c r="AF38" s="163"/>
      <c r="AG38" s="126" t="s">
        <v>35</v>
      </c>
      <c r="AH38" s="163" t="s">
        <v>56</v>
      </c>
      <c r="AI38" s="163"/>
      <c r="AJ38" s="164"/>
      <c r="AK38" s="164"/>
      <c r="AL38" s="164"/>
      <c r="AM38" s="163" t="s">
        <v>36</v>
      </c>
      <c r="AN38" s="163"/>
      <c r="AO38" s="127"/>
    </row>
    <row r="39" spans="1:42" ht="6" customHeight="1" x14ac:dyDescent="0.15">
      <c r="B39" s="108"/>
      <c r="C39" s="108"/>
      <c r="D39" s="108"/>
      <c r="E39" s="108"/>
      <c r="F39" s="109"/>
      <c r="G39" s="109"/>
      <c r="H39" s="109"/>
      <c r="I39" s="109"/>
      <c r="J39" s="109"/>
      <c r="K39" s="110"/>
      <c r="L39" s="110"/>
      <c r="M39" s="110"/>
      <c r="N39" s="110"/>
      <c r="O39" s="110"/>
      <c r="P39" s="110"/>
      <c r="Q39" s="109"/>
      <c r="R39" s="110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</row>
    <row r="40" spans="1:42" ht="10.5" customHeight="1" thickBot="1" x14ac:dyDescent="0.2"/>
    <row r="41" spans="1:42" ht="25.5" customHeight="1" x14ac:dyDescent="0.15">
      <c r="B41" s="128" t="s">
        <v>57</v>
      </c>
      <c r="C41" s="129"/>
      <c r="D41" s="129"/>
      <c r="E41" s="129"/>
      <c r="U41" s="128"/>
      <c r="V41" s="128"/>
      <c r="W41" s="128"/>
      <c r="X41" s="128"/>
      <c r="Y41" s="128"/>
      <c r="Z41" s="128"/>
      <c r="AA41" s="128"/>
      <c r="AB41" s="128"/>
      <c r="AC41" s="128"/>
      <c r="AE41" s="148" t="s">
        <v>58</v>
      </c>
      <c r="AF41" s="149"/>
      <c r="AG41" s="149"/>
      <c r="AH41" s="149"/>
      <c r="AI41" s="149"/>
      <c r="AJ41" s="149"/>
      <c r="AK41" s="149"/>
      <c r="AL41" s="149"/>
      <c r="AM41" s="149"/>
      <c r="AN41" s="149"/>
      <c r="AO41" s="150"/>
    </row>
    <row r="42" spans="1:42" ht="20.25" customHeight="1" x14ac:dyDescent="0.15">
      <c r="B42" s="129"/>
      <c r="C42" s="129"/>
      <c r="D42" s="129"/>
      <c r="E42" s="129" t="s">
        <v>59</v>
      </c>
      <c r="AE42" s="151"/>
      <c r="AF42" s="152"/>
      <c r="AG42" s="152"/>
      <c r="AH42" s="152"/>
      <c r="AI42" s="152"/>
      <c r="AJ42" s="152"/>
      <c r="AK42" s="152"/>
      <c r="AL42" s="152"/>
      <c r="AM42" s="152"/>
      <c r="AN42" s="152"/>
      <c r="AO42" s="153"/>
    </row>
    <row r="43" spans="1:42" ht="20.25" customHeight="1" x14ac:dyDescent="0.15">
      <c r="B43" s="129">
        <v>0</v>
      </c>
      <c r="C43" s="129"/>
      <c r="D43" s="129"/>
      <c r="E43" s="129" t="s">
        <v>60</v>
      </c>
      <c r="AE43" s="151"/>
      <c r="AF43" s="152"/>
      <c r="AG43" s="152"/>
      <c r="AH43" s="152"/>
      <c r="AI43" s="152"/>
      <c r="AJ43" s="152"/>
      <c r="AK43" s="152"/>
      <c r="AL43" s="152"/>
      <c r="AM43" s="152"/>
      <c r="AN43" s="152"/>
      <c r="AO43" s="153"/>
    </row>
    <row r="44" spans="1:42" ht="20.25" customHeight="1" x14ac:dyDescent="0.15">
      <c r="B44" s="129">
        <v>0</v>
      </c>
      <c r="C44" s="129"/>
      <c r="D44" s="129"/>
      <c r="E44" s="129"/>
      <c r="AE44" s="151"/>
      <c r="AF44" s="152"/>
      <c r="AG44" s="152"/>
      <c r="AH44" s="152"/>
      <c r="AI44" s="152"/>
      <c r="AJ44" s="152"/>
      <c r="AK44" s="152"/>
      <c r="AL44" s="152"/>
      <c r="AM44" s="152"/>
      <c r="AN44" s="152"/>
      <c r="AO44" s="153"/>
    </row>
    <row r="45" spans="1:42" ht="20.25" customHeight="1" x14ac:dyDescent="0.15">
      <c r="AE45" s="151"/>
      <c r="AF45" s="152"/>
      <c r="AG45" s="152"/>
      <c r="AH45" s="152"/>
      <c r="AI45" s="152"/>
      <c r="AJ45" s="152"/>
      <c r="AK45" s="152"/>
      <c r="AL45" s="152"/>
      <c r="AM45" s="152"/>
      <c r="AN45" s="152"/>
      <c r="AO45" s="153"/>
    </row>
    <row r="46" spans="1:42" ht="20.25" customHeight="1" thickBot="1" x14ac:dyDescent="0.2">
      <c r="AE46" s="154"/>
      <c r="AF46" s="155"/>
      <c r="AG46" s="155"/>
      <c r="AH46" s="155"/>
      <c r="AI46" s="155"/>
      <c r="AJ46" s="155"/>
      <c r="AK46" s="155"/>
      <c r="AL46" s="155"/>
      <c r="AM46" s="155"/>
      <c r="AN46" s="155"/>
      <c r="AO46" s="156"/>
    </row>
  </sheetData>
  <sheetProtection algorithmName="SHA-512" hashValue="5K/2Cvcs59UGHmf7aCOmAD01TgcSn/s6baJKttWdOrdpjBWPuUun2CjuZ2fDvi8P1Z1rPRQ5w8dsm21NeZUloA==" saltValue="BD0JW62mDg2NgHk1GJg5UA==" spinCount="100000" sheet="1" scenarios="1" selectLockedCells="1"/>
  <protectedRanges>
    <protectedRange sqref="AF35 AI36 V35:V37 AF37 K35:K38 AB38 AJ38" name="範囲3"/>
    <protectedRange sqref="AE19 AH19 AL19 I18:I21 AE21 AH21 AL21 G22:G26 AF26:AF27 F28 X28:X29 F31 J31 N31 R31 V31 Z31 AD31 AH31 AL31" name="範囲2"/>
    <protectedRange sqref="Z3:Z4 AG3:AG4 AK3:AK4 W5:W9 AA10 AE10 AJ10" name="範囲1"/>
  </protectedRanges>
  <mergeCells count="116">
    <mergeCell ref="AM1:AO2"/>
    <mergeCell ref="Z3:AD3"/>
    <mergeCell ref="AG3:AH3"/>
    <mergeCell ref="AK3:AL3"/>
    <mergeCell ref="W5:AO5"/>
    <mergeCell ref="W6:AO6"/>
    <mergeCell ref="F12:AG12"/>
    <mergeCell ref="B14:AM15"/>
    <mergeCell ref="C18:D19"/>
    <mergeCell ref="F18:H18"/>
    <mergeCell ref="I18:AO18"/>
    <mergeCell ref="F19:H19"/>
    <mergeCell ref="AE19:AF19"/>
    <mergeCell ref="AH19:AJ19"/>
    <mergeCell ref="AL19:AO19"/>
    <mergeCell ref="R10:U10"/>
    <mergeCell ref="O5:Q6"/>
    <mergeCell ref="R8:U9"/>
    <mergeCell ref="R5:U6"/>
    <mergeCell ref="W10:Y10"/>
    <mergeCell ref="W8:AO8"/>
    <mergeCell ref="W9:AO9"/>
    <mergeCell ref="C20:D21"/>
    <mergeCell ref="F20:H20"/>
    <mergeCell ref="I20:AO20"/>
    <mergeCell ref="F21:H21"/>
    <mergeCell ref="AE21:AF21"/>
    <mergeCell ref="AH21:AJ21"/>
    <mergeCell ref="AL21:AO21"/>
    <mergeCell ref="AA10:AC10"/>
    <mergeCell ref="AE10:AH10"/>
    <mergeCell ref="AJ10:AO10"/>
    <mergeCell ref="I19:Z19"/>
    <mergeCell ref="I21:Z21"/>
    <mergeCell ref="AA19:AD19"/>
    <mergeCell ref="AA21:AD21"/>
    <mergeCell ref="C28:D29"/>
    <mergeCell ref="C22:D22"/>
    <mergeCell ref="G22:AO22"/>
    <mergeCell ref="C23:D23"/>
    <mergeCell ref="G23:AO23"/>
    <mergeCell ref="C24:D24"/>
    <mergeCell ref="G24:AO24"/>
    <mergeCell ref="C25:D25"/>
    <mergeCell ref="G25:U25"/>
    <mergeCell ref="V25:W25"/>
    <mergeCell ref="X25:AO25"/>
    <mergeCell ref="C26:D27"/>
    <mergeCell ref="F26:F27"/>
    <mergeCell ref="G26:U27"/>
    <mergeCell ref="V26:W27"/>
    <mergeCell ref="X26:AB26"/>
    <mergeCell ref="AC26:AE27"/>
    <mergeCell ref="AF26:AL27"/>
    <mergeCell ref="AM26:AO27"/>
    <mergeCell ref="X27:AB27"/>
    <mergeCell ref="O28:S29"/>
    <mergeCell ref="AA28:AF29"/>
    <mergeCell ref="AN28:AO29"/>
    <mergeCell ref="T28:Z29"/>
    <mergeCell ref="C30:D31"/>
    <mergeCell ref="F30:I30"/>
    <mergeCell ref="J30:Q30"/>
    <mergeCell ref="R30:U30"/>
    <mergeCell ref="F31:H31"/>
    <mergeCell ref="J31:L31"/>
    <mergeCell ref="N31:P31"/>
    <mergeCell ref="R31:T31"/>
    <mergeCell ref="V31:X31"/>
    <mergeCell ref="C36:D36"/>
    <mergeCell ref="F36:J36"/>
    <mergeCell ref="K36:Q36"/>
    <mergeCell ref="T36:U36"/>
    <mergeCell ref="V36:AA36"/>
    <mergeCell ref="AF36:AH36"/>
    <mergeCell ref="AI36:AK36"/>
    <mergeCell ref="C35:D35"/>
    <mergeCell ref="F35:G35"/>
    <mergeCell ref="I35:J35"/>
    <mergeCell ref="K35:Q35"/>
    <mergeCell ref="T35:U35"/>
    <mergeCell ref="V35:AA35"/>
    <mergeCell ref="C38:D38"/>
    <mergeCell ref="F38:G38"/>
    <mergeCell ref="I38:J38"/>
    <mergeCell ref="K38:Q38"/>
    <mergeCell ref="S38:Y38"/>
    <mergeCell ref="Z38:AA38"/>
    <mergeCell ref="AB38:AD38"/>
    <mergeCell ref="C37:D37"/>
    <mergeCell ref="F37:G37"/>
    <mergeCell ref="I37:J37"/>
    <mergeCell ref="K37:Q37"/>
    <mergeCell ref="T37:U37"/>
    <mergeCell ref="V37:AA37"/>
    <mergeCell ref="AG28:AM29"/>
    <mergeCell ref="F28:N29"/>
    <mergeCell ref="AE41:AO41"/>
    <mergeCell ref="AE42:AO46"/>
    <mergeCell ref="AB37:AC37"/>
    <mergeCell ref="AF37:AK37"/>
    <mergeCell ref="AL37:AN37"/>
    <mergeCell ref="V30:AC30"/>
    <mergeCell ref="AD30:AG30"/>
    <mergeCell ref="AH30:AO30"/>
    <mergeCell ref="AE38:AF38"/>
    <mergeCell ref="AH38:AI38"/>
    <mergeCell ref="AJ38:AL38"/>
    <mergeCell ref="AM38:AN38"/>
    <mergeCell ref="AL31:AN31"/>
    <mergeCell ref="AB35:AC35"/>
    <mergeCell ref="AF35:AK35"/>
    <mergeCell ref="AL35:AN35"/>
    <mergeCell ref="Z31:AB31"/>
    <mergeCell ref="AD31:AF31"/>
    <mergeCell ref="AH31:AJ31"/>
  </mergeCells>
  <phoneticPr fontId="3"/>
  <conditionalFormatting sqref="AN36">
    <cfRule type="expression" dxfId="13" priority="1" stopIfTrue="1">
      <formula>$E$42="個"</formula>
    </cfRule>
  </conditionalFormatting>
  <conditionalFormatting sqref="I35:J35">
    <cfRule type="expression" dxfId="12" priority="2" stopIfTrue="1">
      <formula>$B$41="地上"</formula>
    </cfRule>
  </conditionalFormatting>
  <conditionalFormatting sqref="F35:G35">
    <cfRule type="expression" dxfId="11" priority="3" stopIfTrue="1">
      <formula>$B$41="地下"</formula>
    </cfRule>
  </conditionalFormatting>
  <conditionalFormatting sqref="AD36">
    <cfRule type="expression" dxfId="10" priority="4" stopIfTrue="1">
      <formula>$E$41="ℓ"</formula>
    </cfRule>
  </conditionalFormatting>
  <conditionalFormatting sqref="F37:G37">
    <cfRule type="expression" dxfId="9" priority="5" stopIfTrue="1">
      <formula>$B$43="地下"</formula>
    </cfRule>
  </conditionalFormatting>
  <conditionalFormatting sqref="I37:J37">
    <cfRule type="expression" dxfId="8" priority="6" stopIfTrue="1">
      <formula>$B$43="地上"</formula>
    </cfRule>
  </conditionalFormatting>
  <conditionalFormatting sqref="I38:J38 F38:G38">
    <cfRule type="expression" dxfId="7" priority="7" stopIfTrue="1">
      <formula>$E$43="公道"</formula>
    </cfRule>
  </conditionalFormatting>
  <dataValidations count="1">
    <dataValidation imeMode="halfAlpha" allowBlank="1" showInputMessage="1" showErrorMessage="1" sqref="AE19:AF19 AL21:AO21 AH21:AJ21 AE21:AF21 AL19:AO19 AH19:AJ19"/>
  </dataValidation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46"/>
  <sheetViews>
    <sheetView showZeros="0" zoomScale="115" workbookViewId="0">
      <selection activeCell="Z3" sqref="Z3:AD3"/>
    </sheetView>
  </sheetViews>
  <sheetFormatPr defaultRowHeight="20.25" customHeight="1" x14ac:dyDescent="0.15"/>
  <cols>
    <col min="1" max="1" width="2.625" style="82" customWidth="1"/>
    <col min="2" max="2" width="0.875" style="82" customWidth="1"/>
    <col min="3" max="4" width="8.125" style="82" customWidth="1"/>
    <col min="5" max="5" width="0.875" style="82" customWidth="1"/>
    <col min="6" max="43" width="2.125" style="82" customWidth="1"/>
    <col min="44" max="16384" width="9" style="82"/>
  </cols>
  <sheetData>
    <row r="1" spans="1:41" ht="20.25" customHeight="1" x14ac:dyDescent="0.15">
      <c r="A1" s="82" t="s">
        <v>165</v>
      </c>
      <c r="AK1" s="83"/>
      <c r="AL1" s="83"/>
      <c r="AM1" s="214" t="s">
        <v>61</v>
      </c>
      <c r="AN1" s="214"/>
      <c r="AO1" s="214"/>
    </row>
    <row r="2" spans="1:41" ht="20.25" customHeight="1" x14ac:dyDescent="0.15">
      <c r="AK2" s="83"/>
      <c r="AL2" s="83"/>
      <c r="AM2" s="214"/>
      <c r="AN2" s="214"/>
      <c r="AO2" s="214"/>
    </row>
    <row r="3" spans="1:41" ht="22.5" customHeight="1" x14ac:dyDescent="0.15">
      <c r="B3" s="82" t="s">
        <v>62</v>
      </c>
      <c r="Z3" s="224">
        <f>'正本 (事)'!Z3</f>
        <v>0</v>
      </c>
      <c r="AA3" s="224"/>
      <c r="AB3" s="224"/>
      <c r="AC3" s="224"/>
      <c r="AD3" s="224"/>
      <c r="AE3" s="82" t="s">
        <v>2</v>
      </c>
      <c r="AG3" s="224">
        <f>'正本 (事)'!AG3</f>
        <v>0</v>
      </c>
      <c r="AH3" s="224"/>
      <c r="AI3" s="82" t="s">
        <v>3</v>
      </c>
      <c r="AK3" s="224">
        <f>'正本 (事)'!AK3</f>
        <v>0</v>
      </c>
      <c r="AL3" s="224"/>
      <c r="AM3" s="82" t="s">
        <v>4</v>
      </c>
    </row>
    <row r="4" spans="1:41" ht="11.25" customHeight="1" x14ac:dyDescent="0.15">
      <c r="Z4" s="140"/>
      <c r="AA4" s="140"/>
      <c r="AB4" s="140"/>
      <c r="AC4" s="140"/>
      <c r="AD4" s="140"/>
      <c r="AG4" s="140"/>
      <c r="AH4" s="140"/>
      <c r="AK4" s="140"/>
      <c r="AL4" s="140"/>
    </row>
    <row r="5" spans="1:41" ht="22.5" customHeight="1" x14ac:dyDescent="0.15">
      <c r="O5" s="224" t="s">
        <v>168</v>
      </c>
      <c r="P5" s="224"/>
      <c r="Q5" s="224"/>
      <c r="R5" s="224" t="s">
        <v>169</v>
      </c>
      <c r="S5" s="224"/>
      <c r="T5" s="224"/>
      <c r="U5" s="224"/>
      <c r="V5" s="84"/>
      <c r="W5" s="225">
        <f>'正本 (事)'!W5</f>
        <v>0</v>
      </c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</row>
    <row r="6" spans="1:41" ht="22.5" customHeight="1" x14ac:dyDescent="0.15">
      <c r="O6" s="224"/>
      <c r="P6" s="224"/>
      <c r="Q6" s="224"/>
      <c r="R6" s="224"/>
      <c r="S6" s="224"/>
      <c r="T6" s="224"/>
      <c r="U6" s="224"/>
      <c r="V6" s="84"/>
      <c r="W6" s="225">
        <f>'正本 (事)'!W6</f>
        <v>0</v>
      </c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</row>
    <row r="7" spans="1:41" ht="7.5" customHeight="1" x14ac:dyDescent="0.15">
      <c r="O7" s="140"/>
      <c r="P7" s="140"/>
      <c r="Q7" s="140"/>
      <c r="R7" s="140"/>
      <c r="S7" s="140"/>
      <c r="T7" s="140"/>
      <c r="U7" s="140"/>
      <c r="V7" s="84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</row>
    <row r="8" spans="1:41" ht="22.5" customHeight="1" x14ac:dyDescent="0.15">
      <c r="O8" s="84" t="s">
        <v>5</v>
      </c>
      <c r="P8" s="84"/>
      <c r="Q8" s="84"/>
      <c r="R8" s="224" t="s">
        <v>167</v>
      </c>
      <c r="S8" s="224"/>
      <c r="T8" s="224"/>
      <c r="U8" s="224"/>
      <c r="W8" s="225">
        <f>'正本 (事)'!W8</f>
        <v>0</v>
      </c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</row>
    <row r="9" spans="1:41" ht="22.5" customHeight="1" x14ac:dyDescent="0.15">
      <c r="O9" s="84"/>
      <c r="P9" s="84"/>
      <c r="Q9" s="84"/>
      <c r="R9" s="224"/>
      <c r="S9" s="224"/>
      <c r="T9" s="224"/>
      <c r="U9" s="224"/>
      <c r="W9" s="225">
        <f>'正本 (事)'!W9</f>
        <v>0</v>
      </c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</row>
    <row r="10" spans="1:41" ht="20.25" customHeight="1" x14ac:dyDescent="0.15">
      <c r="R10" s="224" t="s">
        <v>166</v>
      </c>
      <c r="S10" s="224"/>
      <c r="T10" s="224"/>
      <c r="U10" s="224"/>
      <c r="W10" s="224">
        <f>'正本 (事)'!W10</f>
        <v>0</v>
      </c>
      <c r="X10" s="224"/>
      <c r="Y10" s="224"/>
      <c r="Z10" s="137" t="s">
        <v>6</v>
      </c>
      <c r="AA10" s="224">
        <f>'正本 (事)'!AA10</f>
        <v>0</v>
      </c>
      <c r="AB10" s="224"/>
      <c r="AC10" s="224"/>
      <c r="AD10" s="137" t="s">
        <v>7</v>
      </c>
      <c r="AE10" s="236">
        <f>'正本 (事)'!AE10</f>
        <v>0</v>
      </c>
      <c r="AF10" s="236"/>
      <c r="AG10" s="236"/>
      <c r="AH10" s="236"/>
      <c r="AJ10" s="210"/>
      <c r="AK10" s="210"/>
      <c r="AL10" s="210"/>
      <c r="AM10" s="210"/>
      <c r="AN10" s="210"/>
      <c r="AO10" s="210"/>
    </row>
    <row r="11" spans="1:41" ht="8.1" customHeight="1" x14ac:dyDescent="0.15">
      <c r="AA11" s="85"/>
      <c r="AB11" s="84"/>
      <c r="AC11" s="84"/>
      <c r="AD11" s="137"/>
      <c r="AF11" s="85"/>
      <c r="AG11" s="84"/>
      <c r="AH11" s="84"/>
      <c r="AI11" s="137"/>
      <c r="AJ11" s="138"/>
      <c r="AK11" s="138"/>
      <c r="AL11" s="138"/>
      <c r="AM11" s="138"/>
      <c r="AN11" s="138"/>
      <c r="AO11" s="138"/>
    </row>
    <row r="12" spans="1:41" ht="21.95" customHeight="1" x14ac:dyDescent="0.15">
      <c r="A12" s="84"/>
      <c r="B12" s="86"/>
      <c r="C12" s="86"/>
      <c r="F12" s="217" t="s">
        <v>8</v>
      </c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87"/>
      <c r="AI12" s="87"/>
      <c r="AJ12" s="87"/>
      <c r="AK12" s="87"/>
      <c r="AL12" s="86"/>
      <c r="AM12" s="86"/>
      <c r="AN12" s="86"/>
      <c r="AO12" s="86"/>
    </row>
    <row r="13" spans="1:41" ht="15.75" customHeight="1" x14ac:dyDescent="0.15">
      <c r="A13" s="84"/>
      <c r="B13" s="84"/>
      <c r="C13" s="84"/>
      <c r="D13" s="84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4"/>
      <c r="AM13" s="84"/>
      <c r="AN13" s="84"/>
    </row>
    <row r="14" spans="1:41" ht="12.75" customHeight="1" x14ac:dyDescent="0.15">
      <c r="B14" s="218" t="s">
        <v>9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89"/>
      <c r="AO14" s="89"/>
    </row>
    <row r="15" spans="1:41" ht="12.75" customHeight="1" x14ac:dyDescent="0.15"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89"/>
      <c r="AO15" s="89"/>
    </row>
    <row r="16" spans="1:41" ht="8.1" customHeight="1" x14ac:dyDescent="0.15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</row>
    <row r="17" spans="1:42" s="90" customFormat="1" ht="20.25" customHeight="1" thickBot="1" x14ac:dyDescent="0.2">
      <c r="A17" s="91">
        <v>1</v>
      </c>
      <c r="B17" s="91" t="s">
        <v>10</v>
      </c>
      <c r="C17" s="91"/>
      <c r="D17" s="91"/>
      <c r="E17" s="91"/>
    </row>
    <row r="18" spans="1:42" ht="17.100000000000001" customHeight="1" x14ac:dyDescent="0.15">
      <c r="B18" s="92"/>
      <c r="C18" s="219" t="s">
        <v>63</v>
      </c>
      <c r="D18" s="219"/>
      <c r="E18" s="93"/>
      <c r="F18" s="220" t="s">
        <v>12</v>
      </c>
      <c r="G18" s="221"/>
      <c r="H18" s="221"/>
      <c r="I18" s="254">
        <f>'正本 (事)'!I18</f>
        <v>0</v>
      </c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5"/>
    </row>
    <row r="19" spans="1:42" ht="17.100000000000001" customHeight="1" x14ac:dyDescent="0.15">
      <c r="B19" s="94"/>
      <c r="C19" s="183"/>
      <c r="D19" s="183"/>
      <c r="E19" s="95"/>
      <c r="F19" s="204" t="s">
        <v>13</v>
      </c>
      <c r="G19" s="198"/>
      <c r="H19" s="198"/>
      <c r="I19" s="197">
        <f>'正本 (事)'!I19</f>
        <v>0</v>
      </c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213" t="s">
        <v>166</v>
      </c>
      <c r="AB19" s="213"/>
      <c r="AC19" s="213"/>
      <c r="AD19" s="213"/>
      <c r="AE19" s="247">
        <f>'正本 (事)'!AE19</f>
        <v>0</v>
      </c>
      <c r="AF19" s="248"/>
      <c r="AG19" s="135" t="s">
        <v>64</v>
      </c>
      <c r="AH19" s="213">
        <f>'正本 (事)'!AH19</f>
        <v>0</v>
      </c>
      <c r="AI19" s="249"/>
      <c r="AJ19" s="249"/>
      <c r="AK19" s="136" t="s">
        <v>7</v>
      </c>
      <c r="AL19" s="250">
        <f>'正本 (事)'!AL19</f>
        <v>0</v>
      </c>
      <c r="AM19" s="251"/>
      <c r="AN19" s="251"/>
      <c r="AO19" s="252"/>
    </row>
    <row r="20" spans="1:42" ht="17.100000000000001" customHeight="1" x14ac:dyDescent="0.15">
      <c r="B20" s="96"/>
      <c r="C20" s="180" t="s">
        <v>16</v>
      </c>
      <c r="D20" s="180"/>
      <c r="E20" s="97"/>
      <c r="F20" s="161" t="s">
        <v>12</v>
      </c>
      <c r="G20" s="159"/>
      <c r="H20" s="159"/>
      <c r="I20" s="196">
        <f>'正本 (事)'!I20</f>
        <v>0</v>
      </c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246"/>
    </row>
    <row r="21" spans="1:42" ht="17.100000000000001" customHeight="1" x14ac:dyDescent="0.15">
      <c r="B21" s="94"/>
      <c r="C21" s="183"/>
      <c r="D21" s="183"/>
      <c r="E21" s="95"/>
      <c r="F21" s="204" t="s">
        <v>13</v>
      </c>
      <c r="G21" s="198"/>
      <c r="H21" s="198"/>
      <c r="I21" s="253">
        <f>'正本 (事)'!I21</f>
        <v>0</v>
      </c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13" t="s">
        <v>166</v>
      </c>
      <c r="AB21" s="213"/>
      <c r="AC21" s="213"/>
      <c r="AD21" s="213"/>
      <c r="AE21" s="247">
        <f>'正本 (事)'!AE21</f>
        <v>0</v>
      </c>
      <c r="AF21" s="248"/>
      <c r="AG21" s="135" t="s">
        <v>64</v>
      </c>
      <c r="AH21" s="213">
        <f>'正本 (事)'!AH21</f>
        <v>0</v>
      </c>
      <c r="AI21" s="249"/>
      <c r="AJ21" s="249"/>
      <c r="AK21" s="136" t="s">
        <v>15</v>
      </c>
      <c r="AL21" s="250">
        <f>'正本 (事)'!AL21</f>
        <v>0</v>
      </c>
      <c r="AM21" s="251"/>
      <c r="AN21" s="251"/>
      <c r="AO21" s="252"/>
    </row>
    <row r="22" spans="1:42" ht="24" customHeight="1" x14ac:dyDescent="0.15">
      <c r="B22" s="98"/>
      <c r="C22" s="173" t="s">
        <v>65</v>
      </c>
      <c r="D22" s="173"/>
      <c r="E22" s="99"/>
      <c r="F22" s="100"/>
      <c r="G22" s="243">
        <f>'正本 (事)'!G22</f>
        <v>0</v>
      </c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</row>
    <row r="23" spans="1:42" ht="24" customHeight="1" x14ac:dyDescent="0.15">
      <c r="B23" s="98"/>
      <c r="C23" s="173" t="s">
        <v>66</v>
      </c>
      <c r="D23" s="173"/>
      <c r="E23" s="99"/>
      <c r="F23" s="100"/>
      <c r="G23" s="243">
        <f>'正本 (事)'!G23</f>
        <v>0</v>
      </c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</row>
    <row r="24" spans="1:42" ht="24" customHeight="1" x14ac:dyDescent="0.15">
      <c r="B24" s="98"/>
      <c r="C24" s="173" t="s">
        <v>19</v>
      </c>
      <c r="D24" s="173"/>
      <c r="E24" s="99"/>
      <c r="F24" s="101"/>
      <c r="G24" s="243">
        <f>'正本 (事)'!G24</f>
        <v>0</v>
      </c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</row>
    <row r="25" spans="1:42" ht="24" customHeight="1" x14ac:dyDescent="0.15">
      <c r="B25" s="98"/>
      <c r="C25" s="173" t="s">
        <v>67</v>
      </c>
      <c r="D25" s="173"/>
      <c r="E25" s="99"/>
      <c r="F25" s="102"/>
      <c r="G25" s="245">
        <f>'正本 (事)'!G25</f>
        <v>0</v>
      </c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189" t="s">
        <v>22</v>
      </c>
      <c r="W25" s="189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1"/>
    </row>
    <row r="26" spans="1:42" ht="17.100000000000001" customHeight="1" x14ac:dyDescent="0.15">
      <c r="B26" s="96"/>
      <c r="C26" s="180" t="s">
        <v>186</v>
      </c>
      <c r="D26" s="180"/>
      <c r="E26" s="97"/>
      <c r="F26" s="192"/>
      <c r="G26" s="241">
        <f>'正本 (事)'!G26</f>
        <v>0</v>
      </c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196" t="s">
        <v>68</v>
      </c>
      <c r="W26" s="196"/>
      <c r="X26" s="159" t="s">
        <v>23</v>
      </c>
      <c r="Y26" s="159"/>
      <c r="Z26" s="159"/>
      <c r="AA26" s="159"/>
      <c r="AB26" s="159"/>
      <c r="AC26" s="159" t="s">
        <v>24</v>
      </c>
      <c r="AD26" s="159"/>
      <c r="AE26" s="159"/>
      <c r="AF26" s="229">
        <f>'正本 (事)'!AF26</f>
        <v>0</v>
      </c>
      <c r="AG26" s="229"/>
      <c r="AH26" s="229"/>
      <c r="AI26" s="229"/>
      <c r="AJ26" s="229"/>
      <c r="AK26" s="229"/>
      <c r="AL26" s="229"/>
      <c r="AM26" s="159" t="s">
        <v>22</v>
      </c>
      <c r="AN26" s="159"/>
      <c r="AO26" s="162"/>
    </row>
    <row r="27" spans="1:42" ht="17.100000000000001" customHeight="1" x14ac:dyDescent="0.15">
      <c r="B27" s="94"/>
      <c r="C27" s="183"/>
      <c r="D27" s="183"/>
      <c r="E27" s="95"/>
      <c r="F27" s="193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197"/>
      <c r="W27" s="197"/>
      <c r="X27" s="198"/>
      <c r="Y27" s="198"/>
      <c r="Z27" s="198"/>
      <c r="AA27" s="198"/>
      <c r="AB27" s="198"/>
      <c r="AC27" s="198"/>
      <c r="AD27" s="198"/>
      <c r="AE27" s="198"/>
      <c r="AF27" s="230"/>
      <c r="AG27" s="230"/>
      <c r="AH27" s="230"/>
      <c r="AI27" s="230"/>
      <c r="AJ27" s="230"/>
      <c r="AK27" s="230"/>
      <c r="AL27" s="230"/>
      <c r="AM27" s="198"/>
      <c r="AN27" s="198"/>
      <c r="AO27" s="201"/>
    </row>
    <row r="28" spans="1:42" ht="18" customHeight="1" x14ac:dyDescent="0.15">
      <c r="B28" s="96"/>
      <c r="C28" s="180" t="s">
        <v>25</v>
      </c>
      <c r="D28" s="180"/>
      <c r="E28" s="97"/>
      <c r="F28" s="239">
        <f>'正本 (事)'!F28:N29</f>
        <v>0</v>
      </c>
      <c r="G28" s="237"/>
      <c r="H28" s="237"/>
      <c r="I28" s="237"/>
      <c r="J28" s="237"/>
      <c r="K28" s="237"/>
      <c r="L28" s="237"/>
      <c r="M28" s="237"/>
      <c r="N28" s="237"/>
      <c r="O28" s="237" t="s">
        <v>162</v>
      </c>
      <c r="P28" s="237"/>
      <c r="Q28" s="237"/>
      <c r="R28" s="237"/>
      <c r="S28" s="237"/>
      <c r="T28" s="237">
        <f>'正本 (事)'!T28:Z29</f>
        <v>0</v>
      </c>
      <c r="U28" s="237"/>
      <c r="V28" s="237"/>
      <c r="W28" s="237"/>
      <c r="X28" s="237"/>
      <c r="Y28" s="237"/>
      <c r="Z28" s="237"/>
      <c r="AA28" s="159" t="s">
        <v>163</v>
      </c>
      <c r="AB28" s="159"/>
      <c r="AC28" s="159"/>
      <c r="AD28" s="159"/>
      <c r="AE28" s="159"/>
      <c r="AF28" s="159"/>
      <c r="AG28" s="159">
        <f>'正本 (事)'!AG28:AM29</f>
        <v>0</v>
      </c>
      <c r="AH28" s="159"/>
      <c r="AI28" s="159"/>
      <c r="AJ28" s="159"/>
      <c r="AK28" s="159"/>
      <c r="AL28" s="159"/>
      <c r="AM28" s="159"/>
      <c r="AN28" s="159" t="s">
        <v>164</v>
      </c>
      <c r="AO28" s="162"/>
    </row>
    <row r="29" spans="1:42" ht="18" customHeight="1" x14ac:dyDescent="0.15">
      <c r="B29" s="94"/>
      <c r="C29" s="183"/>
      <c r="D29" s="183"/>
      <c r="E29" s="95"/>
      <c r="F29" s="240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201"/>
    </row>
    <row r="30" spans="1:42" ht="17.100000000000001" customHeight="1" x14ac:dyDescent="0.15">
      <c r="B30" s="96"/>
      <c r="C30" s="180" t="s">
        <v>27</v>
      </c>
      <c r="D30" s="180"/>
      <c r="E30" s="97"/>
      <c r="F30" s="161" t="s">
        <v>28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60"/>
      <c r="R30" s="161" t="s">
        <v>172</v>
      </c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60"/>
      <c r="AD30" s="161" t="s">
        <v>29</v>
      </c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62"/>
    </row>
    <row r="31" spans="1:42" ht="17.100000000000001" customHeight="1" thickBot="1" x14ac:dyDescent="0.2">
      <c r="B31" s="103"/>
      <c r="C31" s="181"/>
      <c r="D31" s="181"/>
      <c r="E31" s="104"/>
      <c r="F31" s="228">
        <f>'正本 (事)'!F31</f>
        <v>0</v>
      </c>
      <c r="G31" s="227"/>
      <c r="H31" s="227"/>
      <c r="I31" s="105" t="s">
        <v>2</v>
      </c>
      <c r="J31" s="226">
        <f>'正本 (事)'!J31</f>
        <v>0</v>
      </c>
      <c r="K31" s="227"/>
      <c r="L31" s="227"/>
      <c r="M31" s="105" t="s">
        <v>3</v>
      </c>
      <c r="N31" s="227">
        <f>'正本 (事)'!N31</f>
        <v>0</v>
      </c>
      <c r="O31" s="227"/>
      <c r="P31" s="227"/>
      <c r="Q31" s="106" t="s">
        <v>4</v>
      </c>
      <c r="R31" s="228">
        <f>'正本 (事)'!R31</f>
        <v>0</v>
      </c>
      <c r="S31" s="227"/>
      <c r="T31" s="227"/>
      <c r="U31" s="105" t="s">
        <v>2</v>
      </c>
      <c r="V31" s="226">
        <f>'正本 (事)'!V31</f>
        <v>0</v>
      </c>
      <c r="W31" s="227"/>
      <c r="X31" s="227"/>
      <c r="Y31" s="105" t="s">
        <v>3</v>
      </c>
      <c r="Z31" s="226">
        <f>'正本 (事)'!Z31</f>
        <v>0</v>
      </c>
      <c r="AA31" s="227"/>
      <c r="AB31" s="227"/>
      <c r="AC31" s="106" t="s">
        <v>4</v>
      </c>
      <c r="AD31" s="228">
        <f>'正本 (事)'!AD31</f>
        <v>0</v>
      </c>
      <c r="AE31" s="227"/>
      <c r="AF31" s="227"/>
      <c r="AG31" s="105" t="s">
        <v>2</v>
      </c>
      <c r="AH31" s="226">
        <f>'正本 (事)'!AH31</f>
        <v>0</v>
      </c>
      <c r="AI31" s="227"/>
      <c r="AJ31" s="227"/>
      <c r="AK31" s="105" t="s">
        <v>3</v>
      </c>
      <c r="AL31" s="226">
        <f>'正本 (事)'!AL31</f>
        <v>0</v>
      </c>
      <c r="AM31" s="227"/>
      <c r="AN31" s="227"/>
      <c r="AO31" s="107" t="s">
        <v>4</v>
      </c>
    </row>
    <row r="32" spans="1:42" ht="12" customHeight="1" x14ac:dyDescent="0.15">
      <c r="B32" s="108"/>
      <c r="C32" s="108"/>
      <c r="D32" s="108"/>
      <c r="E32" s="108"/>
      <c r="F32" s="109"/>
      <c r="G32" s="109"/>
      <c r="H32" s="109"/>
      <c r="I32" s="110"/>
      <c r="J32" s="109"/>
      <c r="K32" s="109"/>
      <c r="L32" s="109"/>
      <c r="M32" s="110"/>
      <c r="N32" s="109"/>
      <c r="O32" s="109"/>
      <c r="P32" s="109"/>
      <c r="Q32" s="110"/>
      <c r="R32" s="109"/>
      <c r="S32" s="109"/>
      <c r="T32" s="109"/>
      <c r="U32" s="110"/>
      <c r="V32" s="109"/>
      <c r="W32" s="109"/>
      <c r="X32" s="109"/>
      <c r="Y32" s="110"/>
      <c r="Z32" s="109"/>
      <c r="AA32" s="109"/>
      <c r="AB32" s="109"/>
      <c r="AC32" s="110"/>
      <c r="AD32" s="109"/>
      <c r="AE32" s="109"/>
      <c r="AF32" s="109"/>
      <c r="AG32" s="110"/>
      <c r="AH32" s="109"/>
      <c r="AI32" s="109"/>
      <c r="AJ32" s="109"/>
      <c r="AK32" s="110"/>
      <c r="AL32" s="109"/>
      <c r="AM32" s="109"/>
      <c r="AN32" s="109"/>
      <c r="AO32" s="110"/>
      <c r="AP32" s="109"/>
    </row>
    <row r="33" spans="1:42" s="90" customFormat="1" ht="15.75" customHeight="1" x14ac:dyDescent="0.15">
      <c r="A33" s="91">
        <v>2</v>
      </c>
      <c r="B33" s="91" t="s">
        <v>30</v>
      </c>
      <c r="C33" s="91"/>
      <c r="D33" s="91"/>
      <c r="E33" s="91"/>
      <c r="AO33" s="111"/>
      <c r="AP33" s="111"/>
    </row>
    <row r="34" spans="1:42" s="90" customFormat="1" ht="5.0999999999999996" customHeight="1" thickBot="1" x14ac:dyDescent="0.2">
      <c r="B34" s="112"/>
      <c r="C34" s="112"/>
      <c r="D34" s="112"/>
      <c r="E34" s="112"/>
      <c r="AO34" s="113"/>
      <c r="AP34" s="111"/>
    </row>
    <row r="35" spans="1:42" ht="23.1" customHeight="1" x14ac:dyDescent="0.15">
      <c r="B35" s="114"/>
      <c r="C35" s="177" t="s">
        <v>69</v>
      </c>
      <c r="D35" s="177"/>
      <c r="E35" s="115"/>
      <c r="F35" s="234" t="s">
        <v>32</v>
      </c>
      <c r="G35" s="235"/>
      <c r="H35" s="116" t="s">
        <v>33</v>
      </c>
      <c r="I35" s="166" t="s">
        <v>34</v>
      </c>
      <c r="J35" s="166"/>
      <c r="K35" s="166">
        <f>'正本 (事)'!K35</f>
        <v>0</v>
      </c>
      <c r="L35" s="166"/>
      <c r="M35" s="166"/>
      <c r="N35" s="166"/>
      <c r="O35" s="166"/>
      <c r="P35" s="166"/>
      <c r="Q35" s="166"/>
      <c r="R35" s="117" t="s">
        <v>26</v>
      </c>
      <c r="S35" s="118" t="s">
        <v>35</v>
      </c>
      <c r="T35" s="166"/>
      <c r="U35" s="166"/>
      <c r="V35" s="166">
        <f>'正本 (事)'!V35</f>
        <v>0</v>
      </c>
      <c r="W35" s="166"/>
      <c r="X35" s="166"/>
      <c r="Y35" s="166"/>
      <c r="Z35" s="166"/>
      <c r="AA35" s="166"/>
      <c r="AB35" s="166" t="s">
        <v>36</v>
      </c>
      <c r="AC35" s="166"/>
      <c r="AD35" s="118" t="s">
        <v>35</v>
      </c>
      <c r="AE35" s="118"/>
      <c r="AF35" s="166">
        <f>'正本 (事)'!AF35</f>
        <v>0</v>
      </c>
      <c r="AG35" s="166"/>
      <c r="AH35" s="166"/>
      <c r="AI35" s="166"/>
      <c r="AJ35" s="166"/>
      <c r="AK35" s="166"/>
      <c r="AL35" s="166" t="s">
        <v>21</v>
      </c>
      <c r="AM35" s="166"/>
      <c r="AN35" s="166"/>
      <c r="AO35" s="119"/>
      <c r="AP35" s="109"/>
    </row>
    <row r="36" spans="1:42" ht="23.1" customHeight="1" x14ac:dyDescent="0.15">
      <c r="B36" s="98"/>
      <c r="C36" s="173" t="s">
        <v>70</v>
      </c>
      <c r="D36" s="173"/>
      <c r="E36" s="99"/>
      <c r="F36" s="176" t="s">
        <v>39</v>
      </c>
      <c r="G36" s="157"/>
      <c r="H36" s="157"/>
      <c r="I36" s="157"/>
      <c r="J36" s="157"/>
      <c r="K36" s="157">
        <f>'正本 (事)'!K36</f>
        <v>0</v>
      </c>
      <c r="L36" s="157"/>
      <c r="M36" s="157"/>
      <c r="N36" s="157"/>
      <c r="O36" s="157"/>
      <c r="P36" s="157"/>
      <c r="Q36" s="157"/>
      <c r="R36" s="120"/>
      <c r="S36" s="121" t="s">
        <v>71</v>
      </c>
      <c r="T36" s="157" t="s">
        <v>41</v>
      </c>
      <c r="U36" s="157"/>
      <c r="V36" s="157">
        <f>'正本 (事)'!V36</f>
        <v>0</v>
      </c>
      <c r="W36" s="157"/>
      <c r="X36" s="157"/>
      <c r="Y36" s="157"/>
      <c r="Z36" s="157"/>
      <c r="AA36" s="157"/>
      <c r="AB36" s="132" t="s">
        <v>72</v>
      </c>
      <c r="AC36" s="132"/>
      <c r="AD36" s="132"/>
      <c r="AE36" s="121" t="s">
        <v>171</v>
      </c>
      <c r="AF36" s="157" t="s">
        <v>73</v>
      </c>
      <c r="AG36" s="157"/>
      <c r="AH36" s="157"/>
      <c r="AI36" s="157">
        <f>'正本 (事)'!AI36</f>
        <v>0</v>
      </c>
      <c r="AJ36" s="157"/>
      <c r="AK36" s="157"/>
      <c r="AL36" s="120"/>
      <c r="AM36" s="120"/>
      <c r="AN36" s="120"/>
      <c r="AO36" s="122"/>
    </row>
    <row r="37" spans="1:42" ht="23.1" customHeight="1" x14ac:dyDescent="0.15">
      <c r="B37" s="98"/>
      <c r="C37" s="173" t="s">
        <v>74</v>
      </c>
      <c r="D37" s="173"/>
      <c r="E37" s="99"/>
      <c r="F37" s="232" t="s">
        <v>32</v>
      </c>
      <c r="G37" s="233"/>
      <c r="H37" s="132" t="s">
        <v>47</v>
      </c>
      <c r="I37" s="157" t="s">
        <v>34</v>
      </c>
      <c r="J37" s="157"/>
      <c r="K37" s="157">
        <f>'正本 (事)'!K37</f>
        <v>0</v>
      </c>
      <c r="L37" s="157"/>
      <c r="M37" s="157"/>
      <c r="N37" s="157"/>
      <c r="O37" s="157"/>
      <c r="P37" s="157"/>
      <c r="Q37" s="157"/>
      <c r="R37" s="134" t="s">
        <v>26</v>
      </c>
      <c r="S37" s="121" t="s">
        <v>35</v>
      </c>
      <c r="T37" s="157"/>
      <c r="U37" s="157"/>
      <c r="V37" s="157">
        <f>'正本 (事)'!V37</f>
        <v>0</v>
      </c>
      <c r="W37" s="157"/>
      <c r="X37" s="157"/>
      <c r="Y37" s="157"/>
      <c r="Z37" s="157"/>
      <c r="AA37" s="157"/>
      <c r="AB37" s="157" t="s">
        <v>36</v>
      </c>
      <c r="AC37" s="157"/>
      <c r="AD37" s="121" t="s">
        <v>35</v>
      </c>
      <c r="AE37" s="121"/>
      <c r="AF37" s="157">
        <f>'正本 (事)'!AF37</f>
        <v>0</v>
      </c>
      <c r="AG37" s="157"/>
      <c r="AH37" s="157"/>
      <c r="AI37" s="157"/>
      <c r="AJ37" s="157"/>
      <c r="AK37" s="157"/>
      <c r="AL37" s="157" t="s">
        <v>75</v>
      </c>
      <c r="AM37" s="157"/>
      <c r="AN37" s="157"/>
      <c r="AO37" s="122"/>
    </row>
    <row r="38" spans="1:42" ht="23.1" customHeight="1" thickBot="1" x14ac:dyDescent="0.2">
      <c r="B38" s="123"/>
      <c r="C38" s="169" t="s">
        <v>76</v>
      </c>
      <c r="D38" s="169"/>
      <c r="E38" s="124"/>
      <c r="F38" s="231" t="s">
        <v>49</v>
      </c>
      <c r="G38" s="231"/>
      <c r="H38" s="133" t="s">
        <v>45</v>
      </c>
      <c r="I38" s="163" t="s">
        <v>51</v>
      </c>
      <c r="J38" s="163"/>
      <c r="K38" s="163">
        <f>'正本 (事)'!K38</f>
        <v>0</v>
      </c>
      <c r="L38" s="163"/>
      <c r="M38" s="163"/>
      <c r="N38" s="163"/>
      <c r="O38" s="163"/>
      <c r="P38" s="163"/>
      <c r="Q38" s="163"/>
      <c r="R38" s="125" t="s">
        <v>52</v>
      </c>
      <c r="S38" s="171" t="s">
        <v>53</v>
      </c>
      <c r="T38" s="163"/>
      <c r="U38" s="163"/>
      <c r="V38" s="163"/>
      <c r="W38" s="163"/>
      <c r="X38" s="163"/>
      <c r="Y38" s="172"/>
      <c r="Z38" s="171" t="s">
        <v>54</v>
      </c>
      <c r="AA38" s="163"/>
      <c r="AB38" s="163">
        <f>'正本 (事)'!AB38</f>
        <v>0</v>
      </c>
      <c r="AC38" s="163"/>
      <c r="AD38" s="163"/>
      <c r="AE38" s="163" t="s">
        <v>55</v>
      </c>
      <c r="AF38" s="163"/>
      <c r="AG38" s="126" t="s">
        <v>71</v>
      </c>
      <c r="AH38" s="163" t="s">
        <v>56</v>
      </c>
      <c r="AI38" s="163"/>
      <c r="AJ38" s="163">
        <f>'正本 (事)'!AJ38</f>
        <v>0</v>
      </c>
      <c r="AK38" s="163"/>
      <c r="AL38" s="163"/>
      <c r="AM38" s="163" t="s">
        <v>77</v>
      </c>
      <c r="AN38" s="163"/>
      <c r="AO38" s="127"/>
    </row>
    <row r="39" spans="1:42" ht="6" customHeight="1" x14ac:dyDescent="0.15">
      <c r="B39" s="108"/>
      <c r="C39" s="108"/>
      <c r="D39" s="108"/>
      <c r="E39" s="108"/>
      <c r="F39" s="109"/>
      <c r="G39" s="109"/>
      <c r="H39" s="109"/>
      <c r="I39" s="109"/>
      <c r="J39" s="109"/>
      <c r="K39" s="110"/>
      <c r="L39" s="110"/>
      <c r="M39" s="110"/>
      <c r="N39" s="110"/>
      <c r="O39" s="110"/>
      <c r="P39" s="110"/>
      <c r="Q39" s="109"/>
      <c r="R39" s="110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</row>
    <row r="40" spans="1:42" ht="10.5" customHeight="1" thickBot="1" x14ac:dyDescent="0.2"/>
    <row r="41" spans="1:42" ht="25.5" customHeight="1" x14ac:dyDescent="0.15">
      <c r="B41" s="128" t="s">
        <v>57</v>
      </c>
      <c r="C41" s="129"/>
      <c r="D41" s="129"/>
      <c r="E41" s="129"/>
      <c r="U41" s="128"/>
      <c r="V41" s="128"/>
      <c r="W41" s="128"/>
      <c r="X41" s="128"/>
      <c r="Y41" s="128"/>
      <c r="Z41" s="128"/>
      <c r="AA41" s="128"/>
      <c r="AB41" s="128"/>
      <c r="AC41" s="128"/>
      <c r="AE41" s="148" t="s">
        <v>58</v>
      </c>
      <c r="AF41" s="149"/>
      <c r="AG41" s="149"/>
      <c r="AH41" s="149"/>
      <c r="AI41" s="149"/>
      <c r="AJ41" s="149"/>
      <c r="AK41" s="149"/>
      <c r="AL41" s="149"/>
      <c r="AM41" s="149"/>
      <c r="AN41" s="149"/>
      <c r="AO41" s="150"/>
    </row>
    <row r="42" spans="1:42" ht="20.25" customHeight="1" x14ac:dyDescent="0.15">
      <c r="B42" s="129"/>
      <c r="C42" s="129"/>
      <c r="D42" s="129"/>
      <c r="E42" s="129" t="s">
        <v>59</v>
      </c>
      <c r="AE42" s="151"/>
      <c r="AF42" s="152"/>
      <c r="AG42" s="152"/>
      <c r="AH42" s="152"/>
      <c r="AI42" s="152"/>
      <c r="AJ42" s="152"/>
      <c r="AK42" s="152"/>
      <c r="AL42" s="152"/>
      <c r="AM42" s="152"/>
      <c r="AN42" s="152"/>
      <c r="AO42" s="153"/>
    </row>
    <row r="43" spans="1:42" ht="20.25" customHeight="1" x14ac:dyDescent="0.15">
      <c r="B43" s="129">
        <v>0</v>
      </c>
      <c r="C43" s="129"/>
      <c r="D43" s="129"/>
      <c r="E43" s="129" t="s">
        <v>60</v>
      </c>
      <c r="AE43" s="151"/>
      <c r="AF43" s="152"/>
      <c r="AG43" s="152"/>
      <c r="AH43" s="152"/>
      <c r="AI43" s="152"/>
      <c r="AJ43" s="152"/>
      <c r="AK43" s="152"/>
      <c r="AL43" s="152"/>
      <c r="AM43" s="152"/>
      <c r="AN43" s="152"/>
      <c r="AO43" s="153"/>
    </row>
    <row r="44" spans="1:42" ht="20.25" customHeight="1" x14ac:dyDescent="0.15">
      <c r="B44" s="129">
        <v>0</v>
      </c>
      <c r="C44" s="129"/>
      <c r="D44" s="129"/>
      <c r="E44" s="129"/>
      <c r="AE44" s="151"/>
      <c r="AF44" s="152"/>
      <c r="AG44" s="152"/>
      <c r="AH44" s="152"/>
      <c r="AI44" s="152"/>
      <c r="AJ44" s="152"/>
      <c r="AK44" s="152"/>
      <c r="AL44" s="152"/>
      <c r="AM44" s="152"/>
      <c r="AN44" s="152"/>
      <c r="AO44" s="153"/>
    </row>
    <row r="45" spans="1:42" ht="20.25" customHeight="1" x14ac:dyDescent="0.15">
      <c r="AE45" s="151"/>
      <c r="AF45" s="152"/>
      <c r="AG45" s="152"/>
      <c r="AH45" s="152"/>
      <c r="AI45" s="152"/>
      <c r="AJ45" s="152"/>
      <c r="AK45" s="152"/>
      <c r="AL45" s="152"/>
      <c r="AM45" s="152"/>
      <c r="AN45" s="152"/>
      <c r="AO45" s="153"/>
    </row>
    <row r="46" spans="1:42" ht="20.25" customHeight="1" thickBot="1" x14ac:dyDescent="0.2">
      <c r="AE46" s="154"/>
      <c r="AF46" s="155"/>
      <c r="AG46" s="155"/>
      <c r="AH46" s="155"/>
      <c r="AI46" s="155"/>
      <c r="AJ46" s="155"/>
      <c r="AK46" s="155"/>
      <c r="AL46" s="155"/>
      <c r="AM46" s="155"/>
      <c r="AN46" s="155"/>
      <c r="AO46" s="156"/>
    </row>
  </sheetData>
  <sheetProtection algorithmName="SHA-512" hashValue="41QFQgwwH1VU6sGiBULYY2e1RouJCq1nvaYYxW8BYhIZXuNsibAUSHmOH9WcPMndenfdUjFxwwna45NaD0NbpQ==" saltValue="BzRfGaK6jpw1Bv07wq3WkA==" spinCount="100000" sheet="1" scenarios="1" formatCells="0"/>
  <mergeCells count="116">
    <mergeCell ref="AA19:AD19"/>
    <mergeCell ref="AA21:AD21"/>
    <mergeCell ref="AM1:AO2"/>
    <mergeCell ref="Z3:AD3"/>
    <mergeCell ref="AG3:AH3"/>
    <mergeCell ref="AK3:AL3"/>
    <mergeCell ref="W5:AO5"/>
    <mergeCell ref="W6:AO6"/>
    <mergeCell ref="F12:AG12"/>
    <mergeCell ref="B14:AM15"/>
    <mergeCell ref="C18:D19"/>
    <mergeCell ref="F18:H18"/>
    <mergeCell ref="I18:AO18"/>
    <mergeCell ref="F19:H19"/>
    <mergeCell ref="AE19:AF19"/>
    <mergeCell ref="AH19:AJ19"/>
    <mergeCell ref="AL19:AO19"/>
    <mergeCell ref="O5:Q6"/>
    <mergeCell ref="R5:U6"/>
    <mergeCell ref="R8:U9"/>
    <mergeCell ref="R10:U10"/>
    <mergeCell ref="W10:Y10"/>
    <mergeCell ref="W8:AO8"/>
    <mergeCell ref="AA10:AC10"/>
    <mergeCell ref="C24:D24"/>
    <mergeCell ref="G24:AO24"/>
    <mergeCell ref="C25:D25"/>
    <mergeCell ref="G25:U25"/>
    <mergeCell ref="V25:W25"/>
    <mergeCell ref="X25:AO25"/>
    <mergeCell ref="C20:D21"/>
    <mergeCell ref="F20:H20"/>
    <mergeCell ref="I20:AO20"/>
    <mergeCell ref="F21:H21"/>
    <mergeCell ref="AE21:AF21"/>
    <mergeCell ref="AH21:AJ21"/>
    <mergeCell ref="AL21:AO21"/>
    <mergeCell ref="C22:D22"/>
    <mergeCell ref="G22:AO22"/>
    <mergeCell ref="C23:D23"/>
    <mergeCell ref="G23:AO23"/>
    <mergeCell ref="I21:Z21"/>
    <mergeCell ref="AE10:AH10"/>
    <mergeCell ref="AJ10:AO10"/>
    <mergeCell ref="I19:Z19"/>
    <mergeCell ref="C30:D31"/>
    <mergeCell ref="F30:I30"/>
    <mergeCell ref="J30:Q30"/>
    <mergeCell ref="R30:U30"/>
    <mergeCell ref="F31:H31"/>
    <mergeCell ref="J31:L31"/>
    <mergeCell ref="N31:P31"/>
    <mergeCell ref="R31:T31"/>
    <mergeCell ref="V31:X31"/>
    <mergeCell ref="O28:S29"/>
    <mergeCell ref="T28:Z29"/>
    <mergeCell ref="AA28:AF29"/>
    <mergeCell ref="AG28:AM29"/>
    <mergeCell ref="AN28:AO29"/>
    <mergeCell ref="C28:D29"/>
    <mergeCell ref="F28:N29"/>
    <mergeCell ref="C26:D27"/>
    <mergeCell ref="F26:F27"/>
    <mergeCell ref="G26:U27"/>
    <mergeCell ref="V26:W27"/>
    <mergeCell ref="X27:AB27"/>
    <mergeCell ref="C36:D36"/>
    <mergeCell ref="F36:J36"/>
    <mergeCell ref="K36:Q36"/>
    <mergeCell ref="T36:U36"/>
    <mergeCell ref="V36:AA36"/>
    <mergeCell ref="AF36:AH36"/>
    <mergeCell ref="AI36:AK36"/>
    <mergeCell ref="C35:D35"/>
    <mergeCell ref="F35:G35"/>
    <mergeCell ref="I35:J35"/>
    <mergeCell ref="K35:Q35"/>
    <mergeCell ref="T35:U35"/>
    <mergeCell ref="V35:AA35"/>
    <mergeCell ref="C38:D38"/>
    <mergeCell ref="F38:G38"/>
    <mergeCell ref="I38:J38"/>
    <mergeCell ref="K38:Q38"/>
    <mergeCell ref="S38:Y38"/>
    <mergeCell ref="Z38:AA38"/>
    <mergeCell ref="AB38:AD38"/>
    <mergeCell ref="C37:D37"/>
    <mergeCell ref="F37:G37"/>
    <mergeCell ref="I37:J37"/>
    <mergeCell ref="K37:Q37"/>
    <mergeCell ref="T37:U37"/>
    <mergeCell ref="V37:AA37"/>
    <mergeCell ref="W9:AO9"/>
    <mergeCell ref="AE41:AO41"/>
    <mergeCell ref="AE42:AO46"/>
    <mergeCell ref="AB37:AC37"/>
    <mergeCell ref="AF37:AK37"/>
    <mergeCell ref="AL37:AN37"/>
    <mergeCell ref="V30:AC30"/>
    <mergeCell ref="AD30:AG30"/>
    <mergeCell ref="AH30:AO30"/>
    <mergeCell ref="AE38:AF38"/>
    <mergeCell ref="AH38:AI38"/>
    <mergeCell ref="AJ38:AL38"/>
    <mergeCell ref="AM38:AN38"/>
    <mergeCell ref="AL31:AN31"/>
    <mergeCell ref="AB35:AC35"/>
    <mergeCell ref="AF35:AK35"/>
    <mergeCell ref="AL35:AN35"/>
    <mergeCell ref="Z31:AB31"/>
    <mergeCell ref="AD31:AF31"/>
    <mergeCell ref="AH31:AJ31"/>
    <mergeCell ref="X26:AB26"/>
    <mergeCell ref="AC26:AE27"/>
    <mergeCell ref="AF26:AL27"/>
    <mergeCell ref="AM26:AO27"/>
  </mergeCells>
  <phoneticPr fontId="3"/>
  <conditionalFormatting sqref="AN36">
    <cfRule type="expression" dxfId="6" priority="1" stopIfTrue="1">
      <formula>$E$42="個"</formula>
    </cfRule>
  </conditionalFormatting>
  <conditionalFormatting sqref="I35:J35">
    <cfRule type="expression" dxfId="5" priority="2" stopIfTrue="1">
      <formula>$B$41="地上"</formula>
    </cfRule>
  </conditionalFormatting>
  <conditionalFormatting sqref="F35:G35">
    <cfRule type="expression" dxfId="4" priority="3" stopIfTrue="1">
      <formula>$B$41="地下"</formula>
    </cfRule>
  </conditionalFormatting>
  <conditionalFormatting sqref="AD36">
    <cfRule type="expression" dxfId="3" priority="4" stopIfTrue="1">
      <formula>$E$41="ℓ"</formula>
    </cfRule>
  </conditionalFormatting>
  <conditionalFormatting sqref="F37:G37">
    <cfRule type="expression" dxfId="2" priority="5" stopIfTrue="1">
      <formula>$B$43="地下"</formula>
    </cfRule>
  </conditionalFormatting>
  <conditionalFormatting sqref="I37:J37">
    <cfRule type="expression" dxfId="1" priority="6" stopIfTrue="1">
      <formula>$B$43="地上"</formula>
    </cfRule>
  </conditionalFormatting>
  <conditionalFormatting sqref="I38:J38 F38:G38">
    <cfRule type="expression" dxfId="0" priority="7" stopIfTrue="1">
      <formula>$E$43="公道"</formula>
    </cfRule>
  </conditionalFormatting>
  <dataValidations count="1">
    <dataValidation imeMode="halfAlpha" allowBlank="1" showInputMessage="1" showErrorMessage="1" sqref="AE19:AF19 AH19:AJ19 AL19:AO19 AE21:AF21 AH21:AJ21 AL21:AO21"/>
  </dataValidation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2"/>
  <sheetViews>
    <sheetView zoomScaleNormal="100" workbookViewId="0"/>
  </sheetViews>
  <sheetFormatPr defaultRowHeight="14.25" x14ac:dyDescent="0.15"/>
  <cols>
    <col min="1" max="1" width="3.5" style="71" customWidth="1"/>
    <col min="2" max="2" width="3.625" style="71" customWidth="1"/>
    <col min="3" max="3" width="95.625" style="20" customWidth="1"/>
    <col min="4" max="4" width="3.625" style="20" customWidth="1"/>
    <col min="5" max="256" width="9" style="20"/>
    <col min="257" max="257" width="3.5" style="20" customWidth="1"/>
    <col min="258" max="258" width="3.625" style="20" customWidth="1"/>
    <col min="259" max="259" width="95.625" style="20" customWidth="1"/>
    <col min="260" max="260" width="3.625" style="20" customWidth="1"/>
    <col min="261" max="512" width="9" style="20"/>
    <col min="513" max="513" width="3.5" style="20" customWidth="1"/>
    <col min="514" max="514" width="3.625" style="20" customWidth="1"/>
    <col min="515" max="515" width="95.625" style="20" customWidth="1"/>
    <col min="516" max="516" width="3.625" style="20" customWidth="1"/>
    <col min="517" max="768" width="9" style="20"/>
    <col min="769" max="769" width="3.5" style="20" customWidth="1"/>
    <col min="770" max="770" width="3.625" style="20" customWidth="1"/>
    <col min="771" max="771" width="95.625" style="20" customWidth="1"/>
    <col min="772" max="772" width="3.625" style="20" customWidth="1"/>
    <col min="773" max="1024" width="9" style="20"/>
    <col min="1025" max="1025" width="3.5" style="20" customWidth="1"/>
    <col min="1026" max="1026" width="3.625" style="20" customWidth="1"/>
    <col min="1027" max="1027" width="95.625" style="20" customWidth="1"/>
    <col min="1028" max="1028" width="3.625" style="20" customWidth="1"/>
    <col min="1029" max="1280" width="9" style="20"/>
    <col min="1281" max="1281" width="3.5" style="20" customWidth="1"/>
    <col min="1282" max="1282" width="3.625" style="20" customWidth="1"/>
    <col min="1283" max="1283" width="95.625" style="20" customWidth="1"/>
    <col min="1284" max="1284" width="3.625" style="20" customWidth="1"/>
    <col min="1285" max="1536" width="9" style="20"/>
    <col min="1537" max="1537" width="3.5" style="20" customWidth="1"/>
    <col min="1538" max="1538" width="3.625" style="20" customWidth="1"/>
    <col min="1539" max="1539" width="95.625" style="20" customWidth="1"/>
    <col min="1540" max="1540" width="3.625" style="20" customWidth="1"/>
    <col min="1541" max="1792" width="9" style="20"/>
    <col min="1793" max="1793" width="3.5" style="20" customWidth="1"/>
    <col min="1794" max="1794" width="3.625" style="20" customWidth="1"/>
    <col min="1795" max="1795" width="95.625" style="20" customWidth="1"/>
    <col min="1796" max="1796" width="3.625" style="20" customWidth="1"/>
    <col min="1797" max="2048" width="9" style="20"/>
    <col min="2049" max="2049" width="3.5" style="20" customWidth="1"/>
    <col min="2050" max="2050" width="3.625" style="20" customWidth="1"/>
    <col min="2051" max="2051" width="95.625" style="20" customWidth="1"/>
    <col min="2052" max="2052" width="3.625" style="20" customWidth="1"/>
    <col min="2053" max="2304" width="9" style="20"/>
    <col min="2305" max="2305" width="3.5" style="20" customWidth="1"/>
    <col min="2306" max="2306" width="3.625" style="20" customWidth="1"/>
    <col min="2307" max="2307" width="95.625" style="20" customWidth="1"/>
    <col min="2308" max="2308" width="3.625" style="20" customWidth="1"/>
    <col min="2309" max="2560" width="9" style="20"/>
    <col min="2561" max="2561" width="3.5" style="20" customWidth="1"/>
    <col min="2562" max="2562" width="3.625" style="20" customWidth="1"/>
    <col min="2563" max="2563" width="95.625" style="20" customWidth="1"/>
    <col min="2564" max="2564" width="3.625" style="20" customWidth="1"/>
    <col min="2565" max="2816" width="9" style="20"/>
    <col min="2817" max="2817" width="3.5" style="20" customWidth="1"/>
    <col min="2818" max="2818" width="3.625" style="20" customWidth="1"/>
    <col min="2819" max="2819" width="95.625" style="20" customWidth="1"/>
    <col min="2820" max="2820" width="3.625" style="20" customWidth="1"/>
    <col min="2821" max="3072" width="9" style="20"/>
    <col min="3073" max="3073" width="3.5" style="20" customWidth="1"/>
    <col min="3074" max="3074" width="3.625" style="20" customWidth="1"/>
    <col min="3075" max="3075" width="95.625" style="20" customWidth="1"/>
    <col min="3076" max="3076" width="3.625" style="20" customWidth="1"/>
    <col min="3077" max="3328" width="9" style="20"/>
    <col min="3329" max="3329" width="3.5" style="20" customWidth="1"/>
    <col min="3330" max="3330" width="3.625" style="20" customWidth="1"/>
    <col min="3331" max="3331" width="95.625" style="20" customWidth="1"/>
    <col min="3332" max="3332" width="3.625" style="20" customWidth="1"/>
    <col min="3333" max="3584" width="9" style="20"/>
    <col min="3585" max="3585" width="3.5" style="20" customWidth="1"/>
    <col min="3586" max="3586" width="3.625" style="20" customWidth="1"/>
    <col min="3587" max="3587" width="95.625" style="20" customWidth="1"/>
    <col min="3588" max="3588" width="3.625" style="20" customWidth="1"/>
    <col min="3589" max="3840" width="9" style="20"/>
    <col min="3841" max="3841" width="3.5" style="20" customWidth="1"/>
    <col min="3842" max="3842" width="3.625" style="20" customWidth="1"/>
    <col min="3843" max="3843" width="95.625" style="20" customWidth="1"/>
    <col min="3844" max="3844" width="3.625" style="20" customWidth="1"/>
    <col min="3845" max="4096" width="9" style="20"/>
    <col min="4097" max="4097" width="3.5" style="20" customWidth="1"/>
    <col min="4098" max="4098" width="3.625" style="20" customWidth="1"/>
    <col min="4099" max="4099" width="95.625" style="20" customWidth="1"/>
    <col min="4100" max="4100" width="3.625" style="20" customWidth="1"/>
    <col min="4101" max="4352" width="9" style="20"/>
    <col min="4353" max="4353" width="3.5" style="20" customWidth="1"/>
    <col min="4354" max="4354" width="3.625" style="20" customWidth="1"/>
    <col min="4355" max="4355" width="95.625" style="20" customWidth="1"/>
    <col min="4356" max="4356" width="3.625" style="20" customWidth="1"/>
    <col min="4357" max="4608" width="9" style="20"/>
    <col min="4609" max="4609" width="3.5" style="20" customWidth="1"/>
    <col min="4610" max="4610" width="3.625" style="20" customWidth="1"/>
    <col min="4611" max="4611" width="95.625" style="20" customWidth="1"/>
    <col min="4612" max="4612" width="3.625" style="20" customWidth="1"/>
    <col min="4613" max="4864" width="9" style="20"/>
    <col min="4865" max="4865" width="3.5" style="20" customWidth="1"/>
    <col min="4866" max="4866" width="3.625" style="20" customWidth="1"/>
    <col min="4867" max="4867" width="95.625" style="20" customWidth="1"/>
    <col min="4868" max="4868" width="3.625" style="20" customWidth="1"/>
    <col min="4869" max="5120" width="9" style="20"/>
    <col min="5121" max="5121" width="3.5" style="20" customWidth="1"/>
    <col min="5122" max="5122" width="3.625" style="20" customWidth="1"/>
    <col min="5123" max="5123" width="95.625" style="20" customWidth="1"/>
    <col min="5124" max="5124" width="3.625" style="20" customWidth="1"/>
    <col min="5125" max="5376" width="9" style="20"/>
    <col min="5377" max="5377" width="3.5" style="20" customWidth="1"/>
    <col min="5378" max="5378" width="3.625" style="20" customWidth="1"/>
    <col min="5379" max="5379" width="95.625" style="20" customWidth="1"/>
    <col min="5380" max="5380" width="3.625" style="20" customWidth="1"/>
    <col min="5381" max="5632" width="9" style="20"/>
    <col min="5633" max="5633" width="3.5" style="20" customWidth="1"/>
    <col min="5634" max="5634" width="3.625" style="20" customWidth="1"/>
    <col min="5635" max="5635" width="95.625" style="20" customWidth="1"/>
    <col min="5636" max="5636" width="3.625" style="20" customWidth="1"/>
    <col min="5637" max="5888" width="9" style="20"/>
    <col min="5889" max="5889" width="3.5" style="20" customWidth="1"/>
    <col min="5890" max="5890" width="3.625" style="20" customWidth="1"/>
    <col min="5891" max="5891" width="95.625" style="20" customWidth="1"/>
    <col min="5892" max="5892" width="3.625" style="20" customWidth="1"/>
    <col min="5893" max="6144" width="9" style="20"/>
    <col min="6145" max="6145" width="3.5" style="20" customWidth="1"/>
    <col min="6146" max="6146" width="3.625" style="20" customWidth="1"/>
    <col min="6147" max="6147" width="95.625" style="20" customWidth="1"/>
    <col min="6148" max="6148" width="3.625" style="20" customWidth="1"/>
    <col min="6149" max="6400" width="9" style="20"/>
    <col min="6401" max="6401" width="3.5" style="20" customWidth="1"/>
    <col min="6402" max="6402" width="3.625" style="20" customWidth="1"/>
    <col min="6403" max="6403" width="95.625" style="20" customWidth="1"/>
    <col min="6404" max="6404" width="3.625" style="20" customWidth="1"/>
    <col min="6405" max="6656" width="9" style="20"/>
    <col min="6657" max="6657" width="3.5" style="20" customWidth="1"/>
    <col min="6658" max="6658" width="3.625" style="20" customWidth="1"/>
    <col min="6659" max="6659" width="95.625" style="20" customWidth="1"/>
    <col min="6660" max="6660" width="3.625" style="20" customWidth="1"/>
    <col min="6661" max="6912" width="9" style="20"/>
    <col min="6913" max="6913" width="3.5" style="20" customWidth="1"/>
    <col min="6914" max="6914" width="3.625" style="20" customWidth="1"/>
    <col min="6915" max="6915" width="95.625" style="20" customWidth="1"/>
    <col min="6916" max="6916" width="3.625" style="20" customWidth="1"/>
    <col min="6917" max="7168" width="9" style="20"/>
    <col min="7169" max="7169" width="3.5" style="20" customWidth="1"/>
    <col min="7170" max="7170" width="3.625" style="20" customWidth="1"/>
    <col min="7171" max="7171" width="95.625" style="20" customWidth="1"/>
    <col min="7172" max="7172" width="3.625" style="20" customWidth="1"/>
    <col min="7173" max="7424" width="9" style="20"/>
    <col min="7425" max="7425" width="3.5" style="20" customWidth="1"/>
    <col min="7426" max="7426" width="3.625" style="20" customWidth="1"/>
    <col min="7427" max="7427" width="95.625" style="20" customWidth="1"/>
    <col min="7428" max="7428" width="3.625" style="20" customWidth="1"/>
    <col min="7429" max="7680" width="9" style="20"/>
    <col min="7681" max="7681" width="3.5" style="20" customWidth="1"/>
    <col min="7682" max="7682" width="3.625" style="20" customWidth="1"/>
    <col min="7683" max="7683" width="95.625" style="20" customWidth="1"/>
    <col min="7684" max="7684" width="3.625" style="20" customWidth="1"/>
    <col min="7685" max="7936" width="9" style="20"/>
    <col min="7937" max="7937" width="3.5" style="20" customWidth="1"/>
    <col min="7938" max="7938" width="3.625" style="20" customWidth="1"/>
    <col min="7939" max="7939" width="95.625" style="20" customWidth="1"/>
    <col min="7940" max="7940" width="3.625" style="20" customWidth="1"/>
    <col min="7941" max="8192" width="9" style="20"/>
    <col min="8193" max="8193" width="3.5" style="20" customWidth="1"/>
    <col min="8194" max="8194" width="3.625" style="20" customWidth="1"/>
    <col min="8195" max="8195" width="95.625" style="20" customWidth="1"/>
    <col min="8196" max="8196" width="3.625" style="20" customWidth="1"/>
    <col min="8197" max="8448" width="9" style="20"/>
    <col min="8449" max="8449" width="3.5" style="20" customWidth="1"/>
    <col min="8450" max="8450" width="3.625" style="20" customWidth="1"/>
    <col min="8451" max="8451" width="95.625" style="20" customWidth="1"/>
    <col min="8452" max="8452" width="3.625" style="20" customWidth="1"/>
    <col min="8453" max="8704" width="9" style="20"/>
    <col min="8705" max="8705" width="3.5" style="20" customWidth="1"/>
    <col min="8706" max="8706" width="3.625" style="20" customWidth="1"/>
    <col min="8707" max="8707" width="95.625" style="20" customWidth="1"/>
    <col min="8708" max="8708" width="3.625" style="20" customWidth="1"/>
    <col min="8709" max="8960" width="9" style="20"/>
    <col min="8961" max="8961" width="3.5" style="20" customWidth="1"/>
    <col min="8962" max="8962" width="3.625" style="20" customWidth="1"/>
    <col min="8963" max="8963" width="95.625" style="20" customWidth="1"/>
    <col min="8964" max="8964" width="3.625" style="20" customWidth="1"/>
    <col min="8965" max="9216" width="9" style="20"/>
    <col min="9217" max="9217" width="3.5" style="20" customWidth="1"/>
    <col min="9218" max="9218" width="3.625" style="20" customWidth="1"/>
    <col min="9219" max="9219" width="95.625" style="20" customWidth="1"/>
    <col min="9220" max="9220" width="3.625" style="20" customWidth="1"/>
    <col min="9221" max="9472" width="9" style="20"/>
    <col min="9473" max="9473" width="3.5" style="20" customWidth="1"/>
    <col min="9474" max="9474" width="3.625" style="20" customWidth="1"/>
    <col min="9475" max="9475" width="95.625" style="20" customWidth="1"/>
    <col min="9476" max="9476" width="3.625" style="20" customWidth="1"/>
    <col min="9477" max="9728" width="9" style="20"/>
    <col min="9729" max="9729" width="3.5" style="20" customWidth="1"/>
    <col min="9730" max="9730" width="3.625" style="20" customWidth="1"/>
    <col min="9731" max="9731" width="95.625" style="20" customWidth="1"/>
    <col min="9732" max="9732" width="3.625" style="20" customWidth="1"/>
    <col min="9733" max="9984" width="9" style="20"/>
    <col min="9985" max="9985" width="3.5" style="20" customWidth="1"/>
    <col min="9986" max="9986" width="3.625" style="20" customWidth="1"/>
    <col min="9987" max="9987" width="95.625" style="20" customWidth="1"/>
    <col min="9988" max="9988" width="3.625" style="20" customWidth="1"/>
    <col min="9989" max="10240" width="9" style="20"/>
    <col min="10241" max="10241" width="3.5" style="20" customWidth="1"/>
    <col min="10242" max="10242" width="3.625" style="20" customWidth="1"/>
    <col min="10243" max="10243" width="95.625" style="20" customWidth="1"/>
    <col min="10244" max="10244" width="3.625" style="20" customWidth="1"/>
    <col min="10245" max="10496" width="9" style="20"/>
    <col min="10497" max="10497" width="3.5" style="20" customWidth="1"/>
    <col min="10498" max="10498" width="3.625" style="20" customWidth="1"/>
    <col min="10499" max="10499" width="95.625" style="20" customWidth="1"/>
    <col min="10500" max="10500" width="3.625" style="20" customWidth="1"/>
    <col min="10501" max="10752" width="9" style="20"/>
    <col min="10753" max="10753" width="3.5" style="20" customWidth="1"/>
    <col min="10754" max="10754" width="3.625" style="20" customWidth="1"/>
    <col min="10755" max="10755" width="95.625" style="20" customWidth="1"/>
    <col min="10756" max="10756" width="3.625" style="20" customWidth="1"/>
    <col min="10757" max="11008" width="9" style="20"/>
    <col min="11009" max="11009" width="3.5" style="20" customWidth="1"/>
    <col min="11010" max="11010" width="3.625" style="20" customWidth="1"/>
    <col min="11011" max="11011" width="95.625" style="20" customWidth="1"/>
    <col min="11012" max="11012" width="3.625" style="20" customWidth="1"/>
    <col min="11013" max="11264" width="9" style="20"/>
    <col min="11265" max="11265" width="3.5" style="20" customWidth="1"/>
    <col min="11266" max="11266" width="3.625" style="20" customWidth="1"/>
    <col min="11267" max="11267" width="95.625" style="20" customWidth="1"/>
    <col min="11268" max="11268" width="3.625" style="20" customWidth="1"/>
    <col min="11269" max="11520" width="9" style="20"/>
    <col min="11521" max="11521" width="3.5" style="20" customWidth="1"/>
    <col min="11522" max="11522" width="3.625" style="20" customWidth="1"/>
    <col min="11523" max="11523" width="95.625" style="20" customWidth="1"/>
    <col min="11524" max="11524" width="3.625" style="20" customWidth="1"/>
    <col min="11525" max="11776" width="9" style="20"/>
    <col min="11777" max="11777" width="3.5" style="20" customWidth="1"/>
    <col min="11778" max="11778" width="3.625" style="20" customWidth="1"/>
    <col min="11779" max="11779" width="95.625" style="20" customWidth="1"/>
    <col min="11780" max="11780" width="3.625" style="20" customWidth="1"/>
    <col min="11781" max="12032" width="9" style="20"/>
    <col min="12033" max="12033" width="3.5" style="20" customWidth="1"/>
    <col min="12034" max="12034" width="3.625" style="20" customWidth="1"/>
    <col min="12035" max="12035" width="95.625" style="20" customWidth="1"/>
    <col min="12036" max="12036" width="3.625" style="20" customWidth="1"/>
    <col min="12037" max="12288" width="9" style="20"/>
    <col min="12289" max="12289" width="3.5" style="20" customWidth="1"/>
    <col min="12290" max="12290" width="3.625" style="20" customWidth="1"/>
    <col min="12291" max="12291" width="95.625" style="20" customWidth="1"/>
    <col min="12292" max="12292" width="3.625" style="20" customWidth="1"/>
    <col min="12293" max="12544" width="9" style="20"/>
    <col min="12545" max="12545" width="3.5" style="20" customWidth="1"/>
    <col min="12546" max="12546" width="3.625" style="20" customWidth="1"/>
    <col min="12547" max="12547" width="95.625" style="20" customWidth="1"/>
    <col min="12548" max="12548" width="3.625" style="20" customWidth="1"/>
    <col min="12549" max="12800" width="9" style="20"/>
    <col min="12801" max="12801" width="3.5" style="20" customWidth="1"/>
    <col min="12802" max="12802" width="3.625" style="20" customWidth="1"/>
    <col min="12803" max="12803" width="95.625" style="20" customWidth="1"/>
    <col min="12804" max="12804" width="3.625" style="20" customWidth="1"/>
    <col min="12805" max="13056" width="9" style="20"/>
    <col min="13057" max="13057" width="3.5" style="20" customWidth="1"/>
    <col min="13058" max="13058" width="3.625" style="20" customWidth="1"/>
    <col min="13059" max="13059" width="95.625" style="20" customWidth="1"/>
    <col min="13060" max="13060" width="3.625" style="20" customWidth="1"/>
    <col min="13061" max="13312" width="9" style="20"/>
    <col min="13313" max="13313" width="3.5" style="20" customWidth="1"/>
    <col min="13314" max="13314" width="3.625" style="20" customWidth="1"/>
    <col min="13315" max="13315" width="95.625" style="20" customWidth="1"/>
    <col min="13316" max="13316" width="3.625" style="20" customWidth="1"/>
    <col min="13317" max="13568" width="9" style="20"/>
    <col min="13569" max="13569" width="3.5" style="20" customWidth="1"/>
    <col min="13570" max="13570" width="3.625" style="20" customWidth="1"/>
    <col min="13571" max="13571" width="95.625" style="20" customWidth="1"/>
    <col min="13572" max="13572" width="3.625" style="20" customWidth="1"/>
    <col min="13573" max="13824" width="9" style="20"/>
    <col min="13825" max="13825" width="3.5" style="20" customWidth="1"/>
    <col min="13826" max="13826" width="3.625" style="20" customWidth="1"/>
    <col min="13827" max="13827" width="95.625" style="20" customWidth="1"/>
    <col min="13828" max="13828" width="3.625" style="20" customWidth="1"/>
    <col min="13829" max="14080" width="9" style="20"/>
    <col min="14081" max="14081" width="3.5" style="20" customWidth="1"/>
    <col min="14082" max="14082" width="3.625" style="20" customWidth="1"/>
    <col min="14083" max="14083" width="95.625" style="20" customWidth="1"/>
    <col min="14084" max="14084" width="3.625" style="20" customWidth="1"/>
    <col min="14085" max="14336" width="9" style="20"/>
    <col min="14337" max="14337" width="3.5" style="20" customWidth="1"/>
    <col min="14338" max="14338" width="3.625" style="20" customWidth="1"/>
    <col min="14339" max="14339" width="95.625" style="20" customWidth="1"/>
    <col min="14340" max="14340" width="3.625" style="20" customWidth="1"/>
    <col min="14341" max="14592" width="9" style="20"/>
    <col min="14593" max="14593" width="3.5" style="20" customWidth="1"/>
    <col min="14594" max="14594" width="3.625" style="20" customWidth="1"/>
    <col min="14595" max="14595" width="95.625" style="20" customWidth="1"/>
    <col min="14596" max="14596" width="3.625" style="20" customWidth="1"/>
    <col min="14597" max="14848" width="9" style="20"/>
    <col min="14849" max="14849" width="3.5" style="20" customWidth="1"/>
    <col min="14850" max="14850" width="3.625" style="20" customWidth="1"/>
    <col min="14851" max="14851" width="95.625" style="20" customWidth="1"/>
    <col min="14852" max="14852" width="3.625" style="20" customWidth="1"/>
    <col min="14853" max="15104" width="9" style="20"/>
    <col min="15105" max="15105" width="3.5" style="20" customWidth="1"/>
    <col min="15106" max="15106" width="3.625" style="20" customWidth="1"/>
    <col min="15107" max="15107" width="95.625" style="20" customWidth="1"/>
    <col min="15108" max="15108" width="3.625" style="20" customWidth="1"/>
    <col min="15109" max="15360" width="9" style="20"/>
    <col min="15361" max="15361" width="3.5" style="20" customWidth="1"/>
    <col min="15362" max="15362" width="3.625" style="20" customWidth="1"/>
    <col min="15363" max="15363" width="95.625" style="20" customWidth="1"/>
    <col min="15364" max="15364" width="3.625" style="20" customWidth="1"/>
    <col min="15365" max="15616" width="9" style="20"/>
    <col min="15617" max="15617" width="3.5" style="20" customWidth="1"/>
    <col min="15618" max="15618" width="3.625" style="20" customWidth="1"/>
    <col min="15619" max="15619" width="95.625" style="20" customWidth="1"/>
    <col min="15620" max="15620" width="3.625" style="20" customWidth="1"/>
    <col min="15621" max="15872" width="9" style="20"/>
    <col min="15873" max="15873" width="3.5" style="20" customWidth="1"/>
    <col min="15874" max="15874" width="3.625" style="20" customWidth="1"/>
    <col min="15875" max="15875" width="95.625" style="20" customWidth="1"/>
    <col min="15876" max="15876" width="3.625" style="20" customWidth="1"/>
    <col min="15877" max="16128" width="9" style="20"/>
    <col min="16129" max="16129" width="3.5" style="20" customWidth="1"/>
    <col min="16130" max="16130" width="3.625" style="20" customWidth="1"/>
    <col min="16131" max="16131" width="95.625" style="20" customWidth="1"/>
    <col min="16132" max="16132" width="3.625" style="20" customWidth="1"/>
    <col min="16133" max="16384" width="9" style="20"/>
  </cols>
  <sheetData>
    <row r="1" spans="1:3" ht="45" customHeight="1" x14ac:dyDescent="0.15">
      <c r="C1" s="72" t="s">
        <v>173</v>
      </c>
    </row>
    <row r="2" spans="1:3" ht="9.9499999999999993" customHeight="1" x14ac:dyDescent="0.15">
      <c r="C2" s="73"/>
    </row>
    <row r="3" spans="1:3" ht="45" customHeight="1" x14ac:dyDescent="0.15">
      <c r="C3" s="74" t="s">
        <v>174</v>
      </c>
    </row>
    <row r="4" spans="1:3" ht="24.95" customHeight="1" x14ac:dyDescent="0.15">
      <c r="C4" s="75"/>
    </row>
    <row r="5" spans="1:3" ht="19.5" customHeight="1" x14ac:dyDescent="0.15">
      <c r="C5" s="73" t="s">
        <v>175</v>
      </c>
    </row>
    <row r="6" spans="1:3" ht="24.95" customHeight="1" x14ac:dyDescent="0.15">
      <c r="C6" s="75"/>
    </row>
    <row r="7" spans="1:3" ht="65.099999999999994" customHeight="1" x14ac:dyDescent="0.15">
      <c r="A7" s="76">
        <v>1</v>
      </c>
      <c r="C7" s="77" t="s">
        <v>196</v>
      </c>
    </row>
    <row r="8" spans="1:3" ht="24.95" customHeight="1" x14ac:dyDescent="0.15">
      <c r="A8" s="76"/>
      <c r="C8" s="74"/>
    </row>
    <row r="9" spans="1:3" ht="24.95" customHeight="1" x14ac:dyDescent="0.15">
      <c r="A9" s="76">
        <v>2</v>
      </c>
      <c r="C9" s="77" t="s">
        <v>176</v>
      </c>
    </row>
    <row r="10" spans="1:3" ht="24.95" customHeight="1" x14ac:dyDescent="0.15">
      <c r="A10" s="76"/>
      <c r="C10" s="75"/>
    </row>
    <row r="11" spans="1:3" ht="54.95" customHeight="1" x14ac:dyDescent="0.15">
      <c r="A11" s="76">
        <v>3</v>
      </c>
      <c r="C11" s="77" t="s">
        <v>177</v>
      </c>
    </row>
    <row r="12" spans="1:3" ht="24.95" customHeight="1" x14ac:dyDescent="0.15">
      <c r="A12" s="76"/>
      <c r="C12" s="75"/>
    </row>
    <row r="13" spans="1:3" ht="39.950000000000003" customHeight="1" x14ac:dyDescent="0.15">
      <c r="A13" s="76">
        <v>4</v>
      </c>
      <c r="C13" s="77" t="s">
        <v>190</v>
      </c>
    </row>
    <row r="14" spans="1:3" ht="24.95" customHeight="1" x14ac:dyDescent="0.15">
      <c r="A14" s="76"/>
      <c r="C14" s="75"/>
    </row>
    <row r="15" spans="1:3" ht="24.95" customHeight="1" x14ac:dyDescent="0.15">
      <c r="A15" s="76">
        <v>5</v>
      </c>
      <c r="C15" s="77" t="s">
        <v>178</v>
      </c>
    </row>
    <row r="16" spans="1:3" ht="24.95" customHeight="1" x14ac:dyDescent="0.15">
      <c r="A16" s="76"/>
      <c r="C16" s="74"/>
    </row>
    <row r="17" spans="1:3" ht="45" customHeight="1" x14ac:dyDescent="0.15">
      <c r="A17" s="76">
        <v>6</v>
      </c>
      <c r="C17" s="77" t="s">
        <v>179</v>
      </c>
    </row>
    <row r="18" spans="1:3" ht="24.95" customHeight="1" x14ac:dyDescent="0.15">
      <c r="A18" s="76"/>
      <c r="C18" s="75"/>
    </row>
    <row r="19" spans="1:3" ht="50.1" customHeight="1" x14ac:dyDescent="0.15">
      <c r="A19" s="76">
        <v>7</v>
      </c>
      <c r="C19" s="77" t="s">
        <v>191</v>
      </c>
    </row>
    <row r="20" spans="1:3" ht="24.95" customHeight="1" x14ac:dyDescent="0.15">
      <c r="A20" s="76"/>
      <c r="C20" s="75"/>
    </row>
    <row r="21" spans="1:3" ht="45" customHeight="1" x14ac:dyDescent="0.15">
      <c r="A21" s="76">
        <v>8</v>
      </c>
      <c r="C21" s="78" t="s">
        <v>180</v>
      </c>
    </row>
    <row r="22" spans="1:3" ht="24.95" customHeight="1" x14ac:dyDescent="0.15">
      <c r="C22" s="74"/>
    </row>
    <row r="23" spans="1:3" ht="16.5" customHeight="1" x14ac:dyDescent="0.15">
      <c r="C23" s="79" t="s">
        <v>181</v>
      </c>
    </row>
    <row r="24" spans="1:3" s="43" customFormat="1" ht="30" customHeight="1" x14ac:dyDescent="0.15">
      <c r="A24" s="80"/>
      <c r="B24" s="80"/>
      <c r="C24" s="81"/>
    </row>
    <row r="25" spans="1:3" s="43" customFormat="1" ht="30" customHeight="1" x14ac:dyDescent="0.15">
      <c r="A25" s="80"/>
      <c r="B25" s="80"/>
      <c r="C25" s="81"/>
    </row>
    <row r="26" spans="1:3" s="43" customFormat="1" ht="30" customHeight="1" x14ac:dyDescent="0.15">
      <c r="A26" s="80"/>
      <c r="B26" s="80"/>
      <c r="C26" s="81"/>
    </row>
    <row r="27" spans="1:3" ht="9.75" customHeight="1" x14ac:dyDescent="0.15">
      <c r="C27" s="74"/>
    </row>
    <row r="28" spans="1:3" ht="30" customHeight="1" x14ac:dyDescent="0.15">
      <c r="C28" s="74" t="s">
        <v>182</v>
      </c>
    </row>
    <row r="29" spans="1:3" ht="23.25" customHeight="1" x14ac:dyDescent="0.15">
      <c r="C29" s="74" t="s">
        <v>183</v>
      </c>
    </row>
    <row r="30" spans="1:3" ht="45" customHeight="1" x14ac:dyDescent="0.15">
      <c r="C30" s="74" t="s">
        <v>184</v>
      </c>
    </row>
    <row r="31" spans="1:3" ht="45" customHeight="1" x14ac:dyDescent="0.15">
      <c r="C31" s="74" t="s">
        <v>185</v>
      </c>
    </row>
    <row r="32" spans="1:3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</sheetData>
  <phoneticPr fontId="3"/>
  <printOptions horizontalCentered="1"/>
  <pageMargins left="0.59055118110236227" right="0.59055118110236227" top="0.39370078740157483" bottom="0.39370078740157483" header="0" footer="0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X21"/>
  <sheetViews>
    <sheetView zoomScale="90" workbookViewId="0">
      <selection activeCell="A5" sqref="A5"/>
    </sheetView>
  </sheetViews>
  <sheetFormatPr defaultRowHeight="13.5" x14ac:dyDescent="0.15"/>
  <cols>
    <col min="1" max="1" width="4.625" customWidth="1"/>
    <col min="2" max="2" width="3.125" style="1" customWidth="1"/>
    <col min="3" max="3" width="9" customWidth="1"/>
    <col min="4" max="4" width="3.125" style="1" customWidth="1"/>
    <col min="5" max="5" width="5.375" customWidth="1"/>
    <col min="6" max="6" width="9" customWidth="1"/>
    <col min="7" max="7" width="3.125" customWidth="1"/>
    <col min="8" max="8" width="5.375" customWidth="1"/>
    <col min="9" max="9" width="9" customWidth="1"/>
    <col min="10" max="10" width="3.125" customWidth="1"/>
    <col min="11" max="11" width="5.375" customWidth="1"/>
    <col min="12" max="12" width="9" customWidth="1"/>
    <col min="13" max="13" width="3.125" customWidth="1"/>
    <col min="14" max="14" width="5.375" customWidth="1"/>
    <col min="15" max="15" width="9" customWidth="1"/>
    <col min="16" max="16" width="3.125" customWidth="1"/>
    <col min="17" max="17" width="5.375" customWidth="1"/>
    <col min="18" max="18" width="9" customWidth="1"/>
    <col min="19" max="19" width="3.125" customWidth="1"/>
    <col min="20" max="20" width="5.375" customWidth="1"/>
    <col min="21" max="21" width="9" customWidth="1"/>
    <col min="22" max="22" width="3.125" customWidth="1"/>
    <col min="23" max="23" width="11.375" customWidth="1"/>
    <col min="24" max="24" width="3.125" customWidth="1"/>
  </cols>
  <sheetData>
    <row r="1" spans="1:24" ht="42.75" customHeight="1" x14ac:dyDescent="0.15">
      <c r="A1" s="266" t="s">
        <v>78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1:24" ht="9.75" customHeight="1" thickBot="1" x14ac:dyDescent="0.2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</row>
    <row r="3" spans="1:24" s="1" customFormat="1" ht="24.95" customHeight="1" x14ac:dyDescent="0.15">
      <c r="A3" s="268" t="s">
        <v>26</v>
      </c>
      <c r="B3" s="269"/>
      <c r="C3" s="272" t="s">
        <v>79</v>
      </c>
      <c r="D3" s="273"/>
      <c r="E3" s="275" t="s">
        <v>141</v>
      </c>
      <c r="F3" s="275"/>
      <c r="G3" s="276"/>
      <c r="H3" s="277" t="s">
        <v>80</v>
      </c>
      <c r="I3" s="277"/>
      <c r="J3" s="277"/>
      <c r="K3" s="278" t="s">
        <v>81</v>
      </c>
      <c r="L3" s="277"/>
      <c r="M3" s="279"/>
      <c r="N3" s="278" t="s">
        <v>192</v>
      </c>
      <c r="O3" s="277"/>
      <c r="P3" s="279"/>
      <c r="Q3" s="278" t="s">
        <v>82</v>
      </c>
      <c r="R3" s="277"/>
      <c r="S3" s="279"/>
      <c r="T3" s="278"/>
      <c r="U3" s="277"/>
      <c r="V3" s="279"/>
      <c r="W3" s="258"/>
      <c r="X3" s="259"/>
    </row>
    <row r="4" spans="1:24" s="1" customFormat="1" ht="24.95" customHeight="1" thickBot="1" x14ac:dyDescent="0.2">
      <c r="A4" s="270"/>
      <c r="B4" s="271"/>
      <c r="C4" s="274"/>
      <c r="D4" s="263"/>
      <c r="E4" s="2" t="s">
        <v>83</v>
      </c>
      <c r="F4" s="262" t="s">
        <v>84</v>
      </c>
      <c r="G4" s="263"/>
      <c r="H4" s="3" t="s">
        <v>85</v>
      </c>
      <c r="I4" s="264" t="s">
        <v>86</v>
      </c>
      <c r="J4" s="265"/>
      <c r="K4" s="3" t="s">
        <v>85</v>
      </c>
      <c r="L4" s="264" t="s">
        <v>87</v>
      </c>
      <c r="M4" s="265"/>
      <c r="N4" s="3" t="s">
        <v>88</v>
      </c>
      <c r="O4" s="264" t="s">
        <v>87</v>
      </c>
      <c r="P4" s="265"/>
      <c r="Q4" s="3" t="s">
        <v>88</v>
      </c>
      <c r="R4" s="264" t="s">
        <v>86</v>
      </c>
      <c r="S4" s="265"/>
      <c r="T4" s="3" t="s">
        <v>85</v>
      </c>
      <c r="U4" s="264" t="s">
        <v>86</v>
      </c>
      <c r="V4" s="265"/>
      <c r="W4" s="260"/>
      <c r="X4" s="261"/>
    </row>
    <row r="5" spans="1:24" ht="24.95" customHeight="1" x14ac:dyDescent="0.15">
      <c r="A5" s="50"/>
      <c r="B5" s="4" t="s">
        <v>26</v>
      </c>
      <c r="C5" s="49"/>
      <c r="D5" s="5" t="s">
        <v>37</v>
      </c>
      <c r="E5" s="48"/>
      <c r="F5" s="45"/>
      <c r="G5" s="6" t="s">
        <v>37</v>
      </c>
      <c r="H5" s="47"/>
      <c r="I5" s="45"/>
      <c r="J5" s="7" t="s">
        <v>37</v>
      </c>
      <c r="K5" s="46"/>
      <c r="L5" s="45"/>
      <c r="M5" s="6" t="s">
        <v>37</v>
      </c>
      <c r="N5" s="46"/>
      <c r="O5" s="45"/>
      <c r="P5" s="6" t="s">
        <v>37</v>
      </c>
      <c r="Q5" s="46"/>
      <c r="R5" s="45"/>
      <c r="S5" s="6" t="s">
        <v>37</v>
      </c>
      <c r="T5" s="46"/>
      <c r="U5" s="45"/>
      <c r="V5" s="6" t="s">
        <v>75</v>
      </c>
      <c r="W5" s="44"/>
      <c r="X5" s="6" t="s">
        <v>37</v>
      </c>
    </row>
    <row r="6" spans="1:24" ht="24.95" customHeight="1" x14ac:dyDescent="0.15">
      <c r="A6" s="51"/>
      <c r="B6" s="8" t="s">
        <v>26</v>
      </c>
      <c r="C6" s="52"/>
      <c r="D6" s="9" t="s">
        <v>75</v>
      </c>
      <c r="E6" s="53"/>
      <c r="F6" s="54"/>
      <c r="G6" s="10" t="s">
        <v>37</v>
      </c>
      <c r="H6" s="55"/>
      <c r="I6" s="54"/>
      <c r="J6" s="11" t="s">
        <v>37</v>
      </c>
      <c r="K6" s="56"/>
      <c r="L6" s="54"/>
      <c r="M6" s="10" t="s">
        <v>37</v>
      </c>
      <c r="N6" s="56"/>
      <c r="O6" s="54"/>
      <c r="P6" s="10" t="s">
        <v>37</v>
      </c>
      <c r="Q6" s="56"/>
      <c r="R6" s="54"/>
      <c r="S6" s="10" t="s">
        <v>37</v>
      </c>
      <c r="T6" s="56"/>
      <c r="U6" s="54"/>
      <c r="V6" s="10" t="s">
        <v>37</v>
      </c>
      <c r="W6" s="57"/>
      <c r="X6" s="10" t="s">
        <v>37</v>
      </c>
    </row>
    <row r="7" spans="1:24" ht="24.95" customHeight="1" x14ac:dyDescent="0.15">
      <c r="A7" s="51"/>
      <c r="B7" s="8" t="s">
        <v>26</v>
      </c>
      <c r="C7" s="52"/>
      <c r="D7" s="9" t="s">
        <v>37</v>
      </c>
      <c r="E7" s="53"/>
      <c r="F7" s="54"/>
      <c r="G7" s="10" t="s">
        <v>37</v>
      </c>
      <c r="H7" s="55"/>
      <c r="I7" s="54"/>
      <c r="J7" s="11" t="s">
        <v>37</v>
      </c>
      <c r="K7" s="56"/>
      <c r="L7" s="54"/>
      <c r="M7" s="10" t="s">
        <v>37</v>
      </c>
      <c r="N7" s="56"/>
      <c r="O7" s="54"/>
      <c r="P7" s="10" t="s">
        <v>37</v>
      </c>
      <c r="Q7" s="56"/>
      <c r="R7" s="54"/>
      <c r="S7" s="10" t="s">
        <v>37</v>
      </c>
      <c r="T7" s="56"/>
      <c r="U7" s="54"/>
      <c r="V7" s="10" t="s">
        <v>37</v>
      </c>
      <c r="W7" s="57"/>
      <c r="X7" s="10" t="s">
        <v>37</v>
      </c>
    </row>
    <row r="8" spans="1:24" ht="24.95" customHeight="1" x14ac:dyDescent="0.15">
      <c r="A8" s="51"/>
      <c r="B8" s="8" t="s">
        <v>26</v>
      </c>
      <c r="C8" s="52"/>
      <c r="D8" s="9" t="s">
        <v>37</v>
      </c>
      <c r="E8" s="53"/>
      <c r="F8" s="54"/>
      <c r="G8" s="10" t="s">
        <v>37</v>
      </c>
      <c r="H8" s="55"/>
      <c r="I8" s="54"/>
      <c r="J8" s="11" t="s">
        <v>37</v>
      </c>
      <c r="K8" s="56"/>
      <c r="L8" s="54"/>
      <c r="M8" s="10" t="s">
        <v>75</v>
      </c>
      <c r="N8" s="56"/>
      <c r="O8" s="54"/>
      <c r="P8" s="10" t="s">
        <v>37</v>
      </c>
      <c r="Q8" s="56"/>
      <c r="R8" s="54"/>
      <c r="S8" s="10" t="s">
        <v>37</v>
      </c>
      <c r="T8" s="56"/>
      <c r="U8" s="54"/>
      <c r="V8" s="10" t="s">
        <v>37</v>
      </c>
      <c r="W8" s="57"/>
      <c r="X8" s="10" t="s">
        <v>37</v>
      </c>
    </row>
    <row r="9" spans="1:24" ht="24.95" customHeight="1" x14ac:dyDescent="0.15">
      <c r="A9" s="51"/>
      <c r="B9" s="8" t="s">
        <v>26</v>
      </c>
      <c r="C9" s="52"/>
      <c r="D9" s="9" t="s">
        <v>75</v>
      </c>
      <c r="E9" s="53"/>
      <c r="F9" s="54"/>
      <c r="G9" s="10" t="s">
        <v>75</v>
      </c>
      <c r="H9" s="55"/>
      <c r="I9" s="54"/>
      <c r="J9" s="11" t="s">
        <v>37</v>
      </c>
      <c r="K9" s="56"/>
      <c r="L9" s="54"/>
      <c r="M9" s="10" t="s">
        <v>37</v>
      </c>
      <c r="N9" s="56"/>
      <c r="O9" s="54"/>
      <c r="P9" s="10" t="s">
        <v>75</v>
      </c>
      <c r="Q9" s="56"/>
      <c r="R9" s="54"/>
      <c r="S9" s="10" t="s">
        <v>37</v>
      </c>
      <c r="T9" s="56"/>
      <c r="U9" s="54"/>
      <c r="V9" s="10" t="s">
        <v>37</v>
      </c>
      <c r="W9" s="57"/>
      <c r="X9" s="10" t="s">
        <v>37</v>
      </c>
    </row>
    <row r="10" spans="1:24" ht="24.95" customHeight="1" x14ac:dyDescent="0.15">
      <c r="A10" s="51"/>
      <c r="B10" s="8" t="s">
        <v>26</v>
      </c>
      <c r="C10" s="52"/>
      <c r="D10" s="9" t="s">
        <v>37</v>
      </c>
      <c r="E10" s="53"/>
      <c r="F10" s="54"/>
      <c r="G10" s="10" t="s">
        <v>37</v>
      </c>
      <c r="H10" s="55"/>
      <c r="I10" s="54"/>
      <c r="J10" s="11" t="s">
        <v>37</v>
      </c>
      <c r="K10" s="56"/>
      <c r="L10" s="54"/>
      <c r="M10" s="10" t="s">
        <v>37</v>
      </c>
      <c r="N10" s="56"/>
      <c r="O10" s="54"/>
      <c r="P10" s="10" t="s">
        <v>37</v>
      </c>
      <c r="Q10" s="56"/>
      <c r="R10" s="54"/>
      <c r="S10" s="10" t="s">
        <v>37</v>
      </c>
      <c r="T10" s="56"/>
      <c r="U10" s="54"/>
      <c r="V10" s="10" t="s">
        <v>37</v>
      </c>
      <c r="W10" s="57"/>
      <c r="X10" s="10" t="s">
        <v>37</v>
      </c>
    </row>
    <row r="11" spans="1:24" ht="24.95" customHeight="1" x14ac:dyDescent="0.15">
      <c r="A11" s="51"/>
      <c r="B11" s="8" t="s">
        <v>26</v>
      </c>
      <c r="C11" s="52"/>
      <c r="D11" s="9" t="s">
        <v>37</v>
      </c>
      <c r="E11" s="53"/>
      <c r="F11" s="54"/>
      <c r="G11" s="10" t="s">
        <v>37</v>
      </c>
      <c r="H11" s="55"/>
      <c r="I11" s="54"/>
      <c r="J11" s="11" t="s">
        <v>37</v>
      </c>
      <c r="K11" s="56"/>
      <c r="L11" s="54"/>
      <c r="M11" s="10" t="s">
        <v>37</v>
      </c>
      <c r="N11" s="56"/>
      <c r="O11" s="54"/>
      <c r="P11" s="10" t="s">
        <v>37</v>
      </c>
      <c r="Q11" s="56"/>
      <c r="R11" s="54"/>
      <c r="S11" s="10" t="s">
        <v>37</v>
      </c>
      <c r="T11" s="56"/>
      <c r="U11" s="54"/>
      <c r="V11" s="10" t="s">
        <v>37</v>
      </c>
      <c r="W11" s="57"/>
      <c r="X11" s="10" t="s">
        <v>37</v>
      </c>
    </row>
    <row r="12" spans="1:24" ht="24.95" customHeight="1" x14ac:dyDescent="0.15">
      <c r="A12" s="51"/>
      <c r="B12" s="8" t="s">
        <v>26</v>
      </c>
      <c r="C12" s="52"/>
      <c r="D12" s="9" t="s">
        <v>37</v>
      </c>
      <c r="E12" s="53"/>
      <c r="F12" s="54"/>
      <c r="G12" s="10" t="s">
        <v>37</v>
      </c>
      <c r="H12" s="55"/>
      <c r="I12" s="54"/>
      <c r="J12" s="11" t="s">
        <v>37</v>
      </c>
      <c r="K12" s="56"/>
      <c r="L12" s="54"/>
      <c r="M12" s="10" t="s">
        <v>37</v>
      </c>
      <c r="N12" s="56"/>
      <c r="O12" s="54"/>
      <c r="P12" s="10" t="s">
        <v>37</v>
      </c>
      <c r="Q12" s="56"/>
      <c r="R12" s="54"/>
      <c r="S12" s="10" t="s">
        <v>37</v>
      </c>
      <c r="T12" s="56"/>
      <c r="U12" s="54"/>
      <c r="V12" s="10" t="s">
        <v>37</v>
      </c>
      <c r="W12" s="57"/>
      <c r="X12" s="10" t="s">
        <v>37</v>
      </c>
    </row>
    <row r="13" spans="1:24" ht="24.95" customHeight="1" x14ac:dyDescent="0.15">
      <c r="A13" s="51"/>
      <c r="B13" s="8" t="s">
        <v>26</v>
      </c>
      <c r="C13" s="52"/>
      <c r="D13" s="9" t="s">
        <v>37</v>
      </c>
      <c r="E13" s="53"/>
      <c r="F13" s="54"/>
      <c r="G13" s="10" t="s">
        <v>37</v>
      </c>
      <c r="H13" s="55"/>
      <c r="I13" s="54"/>
      <c r="J13" s="11" t="s">
        <v>37</v>
      </c>
      <c r="K13" s="56"/>
      <c r="L13" s="54"/>
      <c r="M13" s="10" t="s">
        <v>37</v>
      </c>
      <c r="N13" s="56"/>
      <c r="O13" s="54"/>
      <c r="P13" s="10" t="s">
        <v>37</v>
      </c>
      <c r="Q13" s="56"/>
      <c r="R13" s="54"/>
      <c r="S13" s="10" t="s">
        <v>37</v>
      </c>
      <c r="T13" s="56"/>
      <c r="U13" s="54"/>
      <c r="V13" s="10" t="s">
        <v>37</v>
      </c>
      <c r="W13" s="57"/>
      <c r="X13" s="10" t="s">
        <v>37</v>
      </c>
    </row>
    <row r="14" spans="1:24" ht="24.95" customHeight="1" x14ac:dyDescent="0.15">
      <c r="A14" s="51"/>
      <c r="B14" s="8" t="s">
        <v>26</v>
      </c>
      <c r="C14" s="52"/>
      <c r="D14" s="9" t="s">
        <v>37</v>
      </c>
      <c r="E14" s="53"/>
      <c r="F14" s="54"/>
      <c r="G14" s="10" t="s">
        <v>37</v>
      </c>
      <c r="H14" s="55"/>
      <c r="I14" s="54"/>
      <c r="J14" s="11" t="s">
        <v>37</v>
      </c>
      <c r="K14" s="56"/>
      <c r="L14" s="54"/>
      <c r="M14" s="10" t="s">
        <v>37</v>
      </c>
      <c r="N14" s="56"/>
      <c r="O14" s="54"/>
      <c r="P14" s="10" t="s">
        <v>37</v>
      </c>
      <c r="Q14" s="56"/>
      <c r="R14" s="54"/>
      <c r="S14" s="10" t="s">
        <v>37</v>
      </c>
      <c r="T14" s="56"/>
      <c r="U14" s="54"/>
      <c r="V14" s="10" t="s">
        <v>37</v>
      </c>
      <c r="W14" s="57"/>
      <c r="X14" s="10" t="s">
        <v>37</v>
      </c>
    </row>
    <row r="15" spans="1:24" ht="24.95" customHeight="1" x14ac:dyDescent="0.15">
      <c r="A15" s="51"/>
      <c r="B15" s="8" t="s">
        <v>26</v>
      </c>
      <c r="C15" s="52"/>
      <c r="D15" s="9" t="s">
        <v>37</v>
      </c>
      <c r="E15" s="53"/>
      <c r="F15" s="54"/>
      <c r="G15" s="10" t="s">
        <v>37</v>
      </c>
      <c r="H15" s="55"/>
      <c r="I15" s="54"/>
      <c r="J15" s="11" t="s">
        <v>37</v>
      </c>
      <c r="K15" s="56"/>
      <c r="L15" s="54"/>
      <c r="M15" s="10" t="s">
        <v>37</v>
      </c>
      <c r="N15" s="56"/>
      <c r="O15" s="54"/>
      <c r="P15" s="10" t="s">
        <v>37</v>
      </c>
      <c r="Q15" s="56"/>
      <c r="R15" s="54"/>
      <c r="S15" s="10" t="s">
        <v>37</v>
      </c>
      <c r="T15" s="56"/>
      <c r="U15" s="54"/>
      <c r="V15" s="10" t="s">
        <v>37</v>
      </c>
      <c r="W15" s="57"/>
      <c r="X15" s="10" t="s">
        <v>37</v>
      </c>
    </row>
    <row r="16" spans="1:24" ht="24.95" customHeight="1" x14ac:dyDescent="0.15">
      <c r="A16" s="51"/>
      <c r="B16" s="8" t="s">
        <v>26</v>
      </c>
      <c r="C16" s="52"/>
      <c r="D16" s="9" t="s">
        <v>37</v>
      </c>
      <c r="E16" s="53"/>
      <c r="F16" s="54"/>
      <c r="G16" s="10" t="s">
        <v>37</v>
      </c>
      <c r="H16" s="55"/>
      <c r="I16" s="54"/>
      <c r="J16" s="11" t="s">
        <v>37</v>
      </c>
      <c r="K16" s="56"/>
      <c r="L16" s="54"/>
      <c r="M16" s="10" t="s">
        <v>37</v>
      </c>
      <c r="N16" s="56"/>
      <c r="O16" s="54"/>
      <c r="P16" s="10" t="s">
        <v>37</v>
      </c>
      <c r="Q16" s="56"/>
      <c r="R16" s="54"/>
      <c r="S16" s="10" t="s">
        <v>37</v>
      </c>
      <c r="T16" s="56"/>
      <c r="U16" s="54"/>
      <c r="V16" s="10" t="s">
        <v>37</v>
      </c>
      <c r="W16" s="57"/>
      <c r="X16" s="10" t="s">
        <v>37</v>
      </c>
    </row>
    <row r="17" spans="1:24" ht="24.95" customHeight="1" x14ac:dyDescent="0.15">
      <c r="A17" s="51"/>
      <c r="B17" s="8" t="s">
        <v>26</v>
      </c>
      <c r="C17" s="52"/>
      <c r="D17" s="9" t="s">
        <v>37</v>
      </c>
      <c r="E17" s="53"/>
      <c r="F17" s="54"/>
      <c r="G17" s="10" t="s">
        <v>37</v>
      </c>
      <c r="H17" s="55"/>
      <c r="I17" s="54"/>
      <c r="J17" s="11" t="s">
        <v>37</v>
      </c>
      <c r="K17" s="56"/>
      <c r="L17" s="54"/>
      <c r="M17" s="10" t="s">
        <v>37</v>
      </c>
      <c r="N17" s="56"/>
      <c r="O17" s="54"/>
      <c r="P17" s="10" t="s">
        <v>37</v>
      </c>
      <c r="Q17" s="56"/>
      <c r="R17" s="54"/>
      <c r="S17" s="10" t="s">
        <v>37</v>
      </c>
      <c r="T17" s="56"/>
      <c r="U17" s="54"/>
      <c r="V17" s="10" t="s">
        <v>37</v>
      </c>
      <c r="W17" s="57"/>
      <c r="X17" s="10" t="s">
        <v>37</v>
      </c>
    </row>
    <row r="18" spans="1:24" ht="24.95" customHeight="1" x14ac:dyDescent="0.15">
      <c r="A18" s="51"/>
      <c r="B18" s="8" t="s">
        <v>26</v>
      </c>
      <c r="C18" s="52"/>
      <c r="D18" s="9" t="s">
        <v>37</v>
      </c>
      <c r="E18" s="53"/>
      <c r="F18" s="54"/>
      <c r="G18" s="10" t="s">
        <v>37</v>
      </c>
      <c r="H18" s="55"/>
      <c r="I18" s="54"/>
      <c r="J18" s="11" t="s">
        <v>37</v>
      </c>
      <c r="K18" s="56"/>
      <c r="L18" s="54"/>
      <c r="M18" s="10" t="s">
        <v>37</v>
      </c>
      <c r="N18" s="56"/>
      <c r="O18" s="54"/>
      <c r="P18" s="10" t="s">
        <v>37</v>
      </c>
      <c r="Q18" s="56"/>
      <c r="R18" s="54"/>
      <c r="S18" s="10" t="s">
        <v>37</v>
      </c>
      <c r="T18" s="56"/>
      <c r="U18" s="54"/>
      <c r="V18" s="10" t="s">
        <v>37</v>
      </c>
      <c r="W18" s="57"/>
      <c r="X18" s="10" t="s">
        <v>37</v>
      </c>
    </row>
    <row r="19" spans="1:24" ht="24.95" customHeight="1" x14ac:dyDescent="0.15">
      <c r="A19" s="51"/>
      <c r="B19" s="8" t="s">
        <v>26</v>
      </c>
      <c r="C19" s="52"/>
      <c r="D19" s="9" t="s">
        <v>37</v>
      </c>
      <c r="E19" s="53"/>
      <c r="F19" s="54"/>
      <c r="G19" s="10" t="s">
        <v>37</v>
      </c>
      <c r="H19" s="55"/>
      <c r="I19" s="54"/>
      <c r="J19" s="11" t="s">
        <v>37</v>
      </c>
      <c r="K19" s="56"/>
      <c r="L19" s="54"/>
      <c r="M19" s="10" t="s">
        <v>37</v>
      </c>
      <c r="N19" s="56"/>
      <c r="O19" s="54"/>
      <c r="P19" s="10" t="s">
        <v>37</v>
      </c>
      <c r="Q19" s="56"/>
      <c r="R19" s="54"/>
      <c r="S19" s="10" t="s">
        <v>37</v>
      </c>
      <c r="T19" s="56"/>
      <c r="U19" s="54"/>
      <c r="V19" s="10" t="s">
        <v>37</v>
      </c>
      <c r="W19" s="57"/>
      <c r="X19" s="10" t="s">
        <v>37</v>
      </c>
    </row>
    <row r="20" spans="1:24" ht="24.95" customHeight="1" thickBot="1" x14ac:dyDescent="0.2">
      <c r="A20" s="70"/>
      <c r="B20" s="12" t="s">
        <v>26</v>
      </c>
      <c r="C20" s="69"/>
      <c r="D20" s="13" t="s">
        <v>22</v>
      </c>
      <c r="E20" s="66"/>
      <c r="F20" s="61"/>
      <c r="G20" s="14" t="s">
        <v>22</v>
      </c>
      <c r="H20" s="65"/>
      <c r="I20" s="61"/>
      <c r="J20" s="15" t="s">
        <v>22</v>
      </c>
      <c r="K20" s="62"/>
      <c r="L20" s="61"/>
      <c r="M20" s="14" t="s">
        <v>22</v>
      </c>
      <c r="N20" s="62"/>
      <c r="O20" s="61"/>
      <c r="P20" s="14" t="s">
        <v>22</v>
      </c>
      <c r="Q20" s="62"/>
      <c r="R20" s="61"/>
      <c r="S20" s="14" t="s">
        <v>22</v>
      </c>
      <c r="T20" s="62"/>
      <c r="U20" s="61"/>
      <c r="V20" s="14" t="s">
        <v>22</v>
      </c>
      <c r="W20" s="58"/>
      <c r="X20" s="14" t="s">
        <v>22</v>
      </c>
    </row>
    <row r="21" spans="1:24" ht="33" customHeight="1" thickTop="1" thickBot="1" x14ac:dyDescent="0.2">
      <c r="A21" s="256" t="s">
        <v>89</v>
      </c>
      <c r="B21" s="257"/>
      <c r="C21" s="68"/>
      <c r="D21" s="16" t="s">
        <v>22</v>
      </c>
      <c r="E21" s="67"/>
      <c r="F21" s="60"/>
      <c r="G21" s="17" t="s">
        <v>22</v>
      </c>
      <c r="H21" s="64"/>
      <c r="I21" s="60"/>
      <c r="J21" s="18" t="s">
        <v>22</v>
      </c>
      <c r="K21" s="63"/>
      <c r="L21" s="60"/>
      <c r="M21" s="17" t="s">
        <v>22</v>
      </c>
      <c r="N21" s="63"/>
      <c r="O21" s="60"/>
      <c r="P21" s="17" t="s">
        <v>22</v>
      </c>
      <c r="Q21" s="63"/>
      <c r="R21" s="60"/>
      <c r="S21" s="17" t="s">
        <v>22</v>
      </c>
      <c r="T21" s="63"/>
      <c r="U21" s="60"/>
      <c r="V21" s="17" t="s">
        <v>22</v>
      </c>
      <c r="W21" s="59"/>
      <c r="X21" s="17" t="s">
        <v>22</v>
      </c>
    </row>
  </sheetData>
  <sheetProtection algorithmName="SHA-512" hashValue="LkolnsYFpjJGym5MYg2auJDqq7VJw7+LwyMYy1KXN3paDudNes6FXtP8ig7ZZvM9C7JpHCTfxmCmyHQuN9/yng==" saltValue="gii6j0dTVbQBUa0TUxCf9A==" spinCount="100000" sheet="1" objects="1" scenarios="1"/>
  <protectedRanges>
    <protectedRange sqref="W3:X4" name="範囲1"/>
  </protectedRanges>
  <mergeCells count="18">
    <mergeCell ref="A1:W1"/>
    <mergeCell ref="A2:X2"/>
    <mergeCell ref="A3:B4"/>
    <mergeCell ref="C3:D4"/>
    <mergeCell ref="E3:G3"/>
    <mergeCell ref="H3:J3"/>
    <mergeCell ref="K3:M3"/>
    <mergeCell ref="N3:P3"/>
    <mergeCell ref="Q3:S3"/>
    <mergeCell ref="T3:V3"/>
    <mergeCell ref="A21:B21"/>
    <mergeCell ref="W3:X4"/>
    <mergeCell ref="F4:G4"/>
    <mergeCell ref="I4:J4"/>
    <mergeCell ref="L4:M4"/>
    <mergeCell ref="O4:P4"/>
    <mergeCell ref="R4:S4"/>
    <mergeCell ref="U4:V4"/>
  </mergeCells>
  <phoneticPr fontId="3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BF30"/>
  <sheetViews>
    <sheetView zoomScale="80" zoomScaleNormal="80" workbookViewId="0">
      <selection activeCell="A5" sqref="A5:E6"/>
    </sheetView>
  </sheetViews>
  <sheetFormatPr defaultRowHeight="14.25" x14ac:dyDescent="0.15"/>
  <cols>
    <col min="1" max="5" width="2.625" style="20" customWidth="1"/>
    <col min="6" max="29" width="2.625" style="26" customWidth="1"/>
    <col min="30" max="32" width="2.125" style="26" customWidth="1"/>
    <col min="33" max="33" width="8.75" style="26" customWidth="1"/>
    <col min="34" max="34" width="2.625" style="26" customWidth="1"/>
    <col min="35" max="37" width="2.5" style="26" customWidth="1"/>
    <col min="38" max="43" width="2.625" style="26" customWidth="1"/>
    <col min="44" max="49" width="2.625" style="20" customWidth="1"/>
    <col min="50" max="50" width="2.625" style="19" customWidth="1"/>
    <col min="51" max="54" width="2.125" style="19" customWidth="1"/>
    <col min="55" max="55" width="2.625" style="19" customWidth="1"/>
    <col min="56" max="101" width="2.625" style="20" customWidth="1"/>
    <col min="102" max="16384" width="9" style="20"/>
  </cols>
  <sheetData>
    <row r="1" spans="1:58" ht="26.25" customHeight="1" x14ac:dyDescent="0.15">
      <c r="A1" s="331" t="s">
        <v>90</v>
      </c>
      <c r="B1" s="331"/>
      <c r="C1" s="331"/>
      <c r="D1" s="331"/>
      <c r="E1" s="331"/>
      <c r="F1" s="331"/>
      <c r="G1" s="331"/>
      <c r="H1" s="331"/>
      <c r="I1" s="331"/>
      <c r="J1" s="331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BD1" s="19"/>
      <c r="BE1" s="19"/>
      <c r="BF1" s="19"/>
    </row>
    <row r="2" spans="1:58" ht="25.5" customHeight="1" x14ac:dyDescent="0.15">
      <c r="A2" s="332" t="s">
        <v>91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21"/>
      <c r="BE2" s="21"/>
      <c r="BF2" s="21"/>
    </row>
    <row r="3" spans="1:58" ht="9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</row>
    <row r="4" spans="1:58" s="26" customFormat="1" ht="24" customHeight="1" x14ac:dyDescent="0.15">
      <c r="A4" s="308" t="s">
        <v>92</v>
      </c>
      <c r="B4" s="309"/>
      <c r="C4" s="309"/>
      <c r="D4" s="309"/>
      <c r="E4" s="333"/>
      <c r="F4" s="308" t="s">
        <v>93</v>
      </c>
      <c r="G4" s="309"/>
      <c r="H4" s="309"/>
      <c r="I4" s="309"/>
      <c r="J4" s="334" t="s">
        <v>94</v>
      </c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22" t="s">
        <v>95</v>
      </c>
      <c r="Y4" s="309" t="s">
        <v>96</v>
      </c>
      <c r="Z4" s="309"/>
      <c r="AA4" s="309"/>
      <c r="AB4" s="309"/>
      <c r="AC4" s="22" t="s">
        <v>97</v>
      </c>
      <c r="AD4" s="336" t="s">
        <v>197</v>
      </c>
      <c r="AE4" s="336"/>
      <c r="AF4" s="336"/>
      <c r="AG4" s="336"/>
      <c r="AH4" s="23" t="s">
        <v>98</v>
      </c>
      <c r="AI4" s="337" t="s">
        <v>99</v>
      </c>
      <c r="AJ4" s="337"/>
      <c r="AK4" s="337"/>
      <c r="AL4" s="338"/>
      <c r="AM4" s="339" t="s">
        <v>100</v>
      </c>
      <c r="AN4" s="339"/>
      <c r="AO4" s="339"/>
      <c r="AP4" s="339"/>
      <c r="AQ4" s="339"/>
      <c r="AR4" s="340"/>
      <c r="AS4" s="339" t="s">
        <v>101</v>
      </c>
      <c r="AT4" s="339"/>
      <c r="AU4" s="339"/>
      <c r="AV4" s="339"/>
      <c r="AW4" s="339"/>
      <c r="AX4" s="339"/>
      <c r="AY4" s="341" t="s">
        <v>102</v>
      </c>
      <c r="AZ4" s="342"/>
      <c r="BA4" s="342"/>
      <c r="BB4" s="342"/>
      <c r="BC4" s="343"/>
      <c r="BD4" s="24"/>
      <c r="BE4" s="25"/>
      <c r="BF4" s="25"/>
    </row>
    <row r="5" spans="1:58" ht="20.25" customHeight="1" x14ac:dyDescent="0.15">
      <c r="A5" s="323"/>
      <c r="B5" s="324"/>
      <c r="C5" s="324"/>
      <c r="D5" s="324"/>
      <c r="E5" s="325"/>
      <c r="F5" s="308" t="s">
        <v>103</v>
      </c>
      <c r="G5" s="309"/>
      <c r="H5" s="309"/>
      <c r="I5" s="309"/>
      <c r="J5" s="329"/>
      <c r="K5" s="329"/>
      <c r="L5" s="329"/>
      <c r="M5" s="330"/>
      <c r="N5" s="22" t="s">
        <v>104</v>
      </c>
      <c r="O5" s="22" t="s">
        <v>105</v>
      </c>
      <c r="P5" s="285"/>
      <c r="Q5" s="285"/>
      <c r="R5" s="285"/>
      <c r="S5" s="22" t="s">
        <v>106</v>
      </c>
      <c r="T5" s="22" t="s">
        <v>105</v>
      </c>
      <c r="U5" s="289">
        <v>0.6</v>
      </c>
      <c r="V5" s="289"/>
      <c r="W5" s="289"/>
      <c r="X5" s="22" t="s">
        <v>105</v>
      </c>
      <c r="Y5" s="285"/>
      <c r="Z5" s="285"/>
      <c r="AA5" s="285"/>
      <c r="AB5" s="22" t="s">
        <v>107</v>
      </c>
      <c r="AC5" s="22" t="s">
        <v>108</v>
      </c>
      <c r="AD5" s="319">
        <v>60</v>
      </c>
      <c r="AE5" s="319"/>
      <c r="AF5" s="319"/>
      <c r="AG5" s="344" t="s">
        <v>109</v>
      </c>
      <c r="AH5" s="22" t="s">
        <v>110</v>
      </c>
      <c r="AI5" s="314">
        <f>IF(ROUND(J5*P5*U5*Y5/AD5/0.19,1)=0,0.1,ROUND(J5*P5*U5*Y5/AD5/0.19,1))</f>
        <v>0.1</v>
      </c>
      <c r="AJ5" s="314"/>
      <c r="AK5" s="314"/>
      <c r="AL5" s="22" t="s">
        <v>111</v>
      </c>
      <c r="AM5" s="320" t="s">
        <v>103</v>
      </c>
      <c r="AN5" s="321"/>
      <c r="AO5" s="298">
        <f>ROUNDUP(AI5,0)</f>
        <v>1</v>
      </c>
      <c r="AP5" s="298"/>
      <c r="AQ5" s="298"/>
      <c r="AR5" s="27" t="s">
        <v>44</v>
      </c>
      <c r="AS5" s="299" t="s">
        <v>112</v>
      </c>
      <c r="AT5" s="300"/>
      <c r="AU5" s="300"/>
      <c r="AV5" s="300"/>
      <c r="AW5" s="300"/>
      <c r="AX5" s="301"/>
      <c r="AY5" s="302">
        <f>IF(ROUNDDOWN(AU6,0)&lt;(AO5+AO6),(AO5+AO6),ROUNDDOWN(AU6,0))</f>
        <v>2</v>
      </c>
      <c r="AZ5" s="303"/>
      <c r="BA5" s="303"/>
      <c r="BB5" s="303"/>
      <c r="BC5" s="306" t="s">
        <v>44</v>
      </c>
    </row>
    <row r="6" spans="1:58" ht="20.25" customHeight="1" x14ac:dyDescent="0.15">
      <c r="A6" s="326"/>
      <c r="B6" s="327"/>
      <c r="C6" s="327"/>
      <c r="D6" s="327"/>
      <c r="E6" s="328"/>
      <c r="F6" s="308" t="s">
        <v>113</v>
      </c>
      <c r="G6" s="309"/>
      <c r="H6" s="309"/>
      <c r="I6" s="309"/>
      <c r="J6" s="310">
        <f>J5</f>
        <v>0</v>
      </c>
      <c r="K6" s="310"/>
      <c r="L6" s="310"/>
      <c r="M6" s="311"/>
      <c r="N6" s="22" t="s">
        <v>75</v>
      </c>
      <c r="O6" s="22" t="s">
        <v>114</v>
      </c>
      <c r="P6" s="312">
        <f>P5</f>
        <v>0</v>
      </c>
      <c r="Q6" s="312"/>
      <c r="R6" s="312"/>
      <c r="S6" s="22" t="s">
        <v>115</v>
      </c>
      <c r="T6" s="22" t="s">
        <v>116</v>
      </c>
      <c r="U6" s="289">
        <v>0.2</v>
      </c>
      <c r="V6" s="289"/>
      <c r="W6" s="289"/>
      <c r="X6" s="28" t="s">
        <v>116</v>
      </c>
      <c r="Y6" s="313">
        <v>6</v>
      </c>
      <c r="Z6" s="313"/>
      <c r="AA6" s="313"/>
      <c r="AB6" s="22" t="s">
        <v>107</v>
      </c>
      <c r="AC6" s="22" t="s">
        <v>117</v>
      </c>
      <c r="AD6" s="312">
        <f>AD5</f>
        <v>60</v>
      </c>
      <c r="AE6" s="312"/>
      <c r="AF6" s="312"/>
      <c r="AG6" s="344" t="s">
        <v>118</v>
      </c>
      <c r="AH6" s="22" t="s">
        <v>119</v>
      </c>
      <c r="AI6" s="314">
        <f>IF(ROUND(J6*P6*U6*Y6/AD6/0.19,1)=0,0.1,ROUND(J6*P6*U6*Y6/AD6/0.19,1))</f>
        <v>0.1</v>
      </c>
      <c r="AJ6" s="314"/>
      <c r="AK6" s="314"/>
      <c r="AL6" s="28" t="s">
        <v>120</v>
      </c>
      <c r="AM6" s="299" t="s">
        <v>113</v>
      </c>
      <c r="AN6" s="300"/>
      <c r="AO6" s="315">
        <f>ROUNDUP(AI6,0)</f>
        <v>1</v>
      </c>
      <c r="AP6" s="315"/>
      <c r="AQ6" s="315"/>
      <c r="AR6" s="29" t="s">
        <v>44</v>
      </c>
      <c r="AS6" s="316" t="s">
        <v>121</v>
      </c>
      <c r="AT6" s="317"/>
      <c r="AU6" s="318">
        <f>(AI5+AI6)*1.4</f>
        <v>0.27999999999999997</v>
      </c>
      <c r="AV6" s="318"/>
      <c r="AW6" s="318"/>
      <c r="AX6" s="29" t="s">
        <v>44</v>
      </c>
      <c r="AY6" s="304"/>
      <c r="AZ6" s="305"/>
      <c r="BA6" s="305"/>
      <c r="BB6" s="305"/>
      <c r="BC6" s="307"/>
    </row>
    <row r="7" spans="1:58" ht="4.5" customHeight="1" x14ac:dyDescent="0.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</row>
    <row r="8" spans="1:58" ht="23.1" customHeight="1" x14ac:dyDescent="0.15">
      <c r="A8" s="322" t="s">
        <v>193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</row>
    <row r="9" spans="1:58" ht="23.1" customHeight="1" x14ac:dyDescent="0.15">
      <c r="A9" s="32">
        <v>1</v>
      </c>
      <c r="B9" s="291" t="s">
        <v>122</v>
      </c>
      <c r="C9" s="291"/>
      <c r="D9" s="291"/>
      <c r="E9" s="291"/>
      <c r="F9" s="291"/>
      <c r="G9" s="291"/>
      <c r="H9" s="291"/>
      <c r="I9" s="291"/>
      <c r="J9" s="291"/>
      <c r="K9" s="291"/>
      <c r="L9" s="295" t="s">
        <v>123</v>
      </c>
      <c r="M9" s="296"/>
      <c r="N9" s="296"/>
      <c r="O9" s="296"/>
      <c r="P9" s="296"/>
      <c r="Q9" s="296"/>
      <c r="R9" s="296"/>
      <c r="S9" s="296"/>
      <c r="T9" s="297"/>
      <c r="U9" s="297"/>
      <c r="V9" s="297"/>
      <c r="W9" s="33" t="s">
        <v>124</v>
      </c>
      <c r="X9" s="34" t="s">
        <v>116</v>
      </c>
      <c r="Y9" s="289" t="s">
        <v>125</v>
      </c>
      <c r="Z9" s="289"/>
      <c r="AA9" s="289"/>
      <c r="AB9" s="289"/>
      <c r="AC9" s="289"/>
      <c r="AD9" s="289"/>
      <c r="AE9" s="289"/>
      <c r="AF9" s="289"/>
      <c r="AG9" s="285"/>
      <c r="AH9" s="285"/>
      <c r="AI9" s="285"/>
      <c r="AJ9" s="34" t="s">
        <v>116</v>
      </c>
      <c r="AK9" s="289" t="s">
        <v>126</v>
      </c>
      <c r="AL9" s="289"/>
      <c r="AM9" s="289"/>
      <c r="AN9" s="285"/>
      <c r="AO9" s="285"/>
      <c r="AP9" s="35" t="s">
        <v>44</v>
      </c>
      <c r="AQ9" s="35" t="s">
        <v>117</v>
      </c>
      <c r="AR9" s="289" t="s">
        <v>127</v>
      </c>
      <c r="AS9" s="289"/>
      <c r="AT9" s="289"/>
      <c r="AU9" s="285"/>
      <c r="AV9" s="285"/>
      <c r="AW9" s="22" t="s">
        <v>128</v>
      </c>
      <c r="AX9" s="34" t="s">
        <v>119</v>
      </c>
      <c r="AY9" s="290" t="str">
        <f>IF(ISERROR(T9*AG9*AN9/AU9),"",T9*AG9*AN9/AU9)</f>
        <v/>
      </c>
      <c r="AZ9" s="290"/>
      <c r="BA9" s="290"/>
      <c r="BB9" s="290"/>
      <c r="BC9" s="36" t="s">
        <v>129</v>
      </c>
      <c r="BD9" s="37"/>
      <c r="BE9" s="37"/>
      <c r="BF9" s="37"/>
    </row>
    <row r="10" spans="1:58" ht="23.1" customHeight="1" x14ac:dyDescent="0.15">
      <c r="A10" s="32">
        <v>2</v>
      </c>
      <c r="B10" s="291" t="s">
        <v>130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88"/>
      <c r="M10" s="289"/>
      <c r="N10" s="289"/>
      <c r="O10" s="285"/>
      <c r="P10" s="285"/>
      <c r="Q10" s="285"/>
      <c r="R10" s="285"/>
      <c r="S10" s="38" t="s">
        <v>129</v>
      </c>
      <c r="T10" s="39">
        <v>3</v>
      </c>
      <c r="U10" s="286" t="s">
        <v>131</v>
      </c>
      <c r="V10" s="286"/>
      <c r="W10" s="286"/>
      <c r="X10" s="286"/>
      <c r="Y10" s="286"/>
      <c r="Z10" s="286"/>
      <c r="AA10" s="286"/>
      <c r="AB10" s="286"/>
      <c r="AC10" s="286"/>
      <c r="AD10" s="287"/>
      <c r="AE10" s="288"/>
      <c r="AF10" s="289"/>
      <c r="AG10" s="285"/>
      <c r="AH10" s="285"/>
      <c r="AI10" s="285"/>
      <c r="AJ10" s="285"/>
      <c r="AK10" s="38" t="s">
        <v>22</v>
      </c>
      <c r="AL10" s="32">
        <v>4</v>
      </c>
      <c r="AM10" s="283" t="s">
        <v>132</v>
      </c>
      <c r="AN10" s="283"/>
      <c r="AO10" s="283"/>
      <c r="AP10" s="283"/>
      <c r="AQ10" s="283"/>
      <c r="AR10" s="283"/>
      <c r="AS10" s="283"/>
      <c r="AT10" s="283"/>
      <c r="AU10" s="283"/>
      <c r="AV10" s="283"/>
      <c r="AW10" s="284"/>
      <c r="AX10" s="39"/>
      <c r="AY10" s="285"/>
      <c r="AZ10" s="285"/>
      <c r="BA10" s="285"/>
      <c r="BB10" s="285"/>
      <c r="BC10" s="38" t="s">
        <v>22</v>
      </c>
      <c r="BE10" s="37"/>
      <c r="BF10" s="37"/>
    </row>
    <row r="11" spans="1:58" ht="23.1" customHeight="1" x14ac:dyDescent="0.15">
      <c r="A11" s="39">
        <v>5</v>
      </c>
      <c r="B11" s="286" t="s">
        <v>133</v>
      </c>
      <c r="C11" s="286"/>
      <c r="D11" s="286"/>
      <c r="E11" s="286"/>
      <c r="F11" s="286"/>
      <c r="G11" s="286"/>
      <c r="H11" s="286"/>
      <c r="I11" s="286"/>
      <c r="J11" s="286"/>
      <c r="K11" s="287"/>
      <c r="L11" s="288"/>
      <c r="M11" s="289"/>
      <c r="N11" s="290" t="str">
        <f>IF(ISERROR(AY9+O10+AG10+AY10),"",AY9+O10+AG10+AY10)</f>
        <v/>
      </c>
      <c r="O11" s="290"/>
      <c r="P11" s="290"/>
      <c r="Q11" s="290"/>
      <c r="R11" s="290"/>
      <c r="S11" s="36" t="s">
        <v>129</v>
      </c>
      <c r="T11" s="34">
        <v>6</v>
      </c>
      <c r="U11" s="291" t="s">
        <v>194</v>
      </c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2"/>
      <c r="AH11" s="288"/>
      <c r="AI11" s="289"/>
      <c r="AJ11" s="285"/>
      <c r="AK11" s="285"/>
      <c r="AL11" s="285"/>
      <c r="AM11" s="285"/>
      <c r="AN11" s="38" t="s">
        <v>22</v>
      </c>
      <c r="AO11" s="293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</row>
    <row r="12" spans="1:58" ht="9.75" customHeight="1" x14ac:dyDescent="0.1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</row>
    <row r="13" spans="1:58" ht="20.25" customHeight="1" x14ac:dyDescent="0.15">
      <c r="A13" s="280" t="s">
        <v>92</v>
      </c>
      <c r="B13" s="280"/>
      <c r="C13" s="280"/>
      <c r="D13" s="280"/>
      <c r="E13" s="280"/>
      <c r="F13" s="280"/>
      <c r="G13" s="280"/>
      <c r="H13" s="282" t="s">
        <v>134</v>
      </c>
      <c r="I13" s="282"/>
      <c r="J13" s="282"/>
      <c r="K13" s="282"/>
      <c r="L13" s="282"/>
      <c r="M13" s="282"/>
      <c r="N13" s="282"/>
      <c r="O13" s="282"/>
      <c r="P13" s="280" t="s">
        <v>135</v>
      </c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 t="s">
        <v>136</v>
      </c>
      <c r="AP13" s="280"/>
      <c r="AQ13" s="280"/>
      <c r="AR13" s="280"/>
      <c r="AS13" s="280"/>
      <c r="AT13" s="280"/>
      <c r="AU13" s="280"/>
      <c r="AV13" s="282" t="s">
        <v>137</v>
      </c>
      <c r="AW13" s="280"/>
      <c r="AX13" s="280"/>
      <c r="AY13" s="280"/>
      <c r="AZ13" s="280"/>
      <c r="BA13" s="280"/>
      <c r="BB13" s="280"/>
      <c r="BC13" s="280"/>
      <c r="BD13" s="40"/>
      <c r="BE13" s="40"/>
      <c r="BF13" s="40"/>
    </row>
    <row r="14" spans="1:58" ht="33" customHeight="1" x14ac:dyDescent="0.15">
      <c r="A14" s="280"/>
      <c r="B14" s="280"/>
      <c r="C14" s="280"/>
      <c r="D14" s="280"/>
      <c r="E14" s="280"/>
      <c r="F14" s="280"/>
      <c r="G14" s="280"/>
      <c r="H14" s="282"/>
      <c r="I14" s="282"/>
      <c r="J14" s="282"/>
      <c r="K14" s="282"/>
      <c r="L14" s="282"/>
      <c r="M14" s="282"/>
      <c r="N14" s="282"/>
      <c r="O14" s="282"/>
      <c r="P14" s="280" t="s">
        <v>138</v>
      </c>
      <c r="Q14" s="280"/>
      <c r="R14" s="280"/>
      <c r="S14" s="280"/>
      <c r="T14" s="280"/>
      <c r="U14" s="280"/>
      <c r="V14" s="280"/>
      <c r="W14" s="282" t="s">
        <v>139</v>
      </c>
      <c r="X14" s="282"/>
      <c r="Y14" s="282"/>
      <c r="Z14" s="282"/>
      <c r="AA14" s="282"/>
      <c r="AB14" s="282"/>
      <c r="AC14" s="282"/>
      <c r="AD14" s="282"/>
      <c r="AE14" s="282"/>
      <c r="AF14" s="282"/>
      <c r="AG14" s="282" t="s">
        <v>140</v>
      </c>
      <c r="AH14" s="282"/>
      <c r="AI14" s="282"/>
      <c r="AJ14" s="282"/>
      <c r="AK14" s="282"/>
      <c r="AL14" s="282"/>
      <c r="AM14" s="282"/>
      <c r="AN14" s="282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40"/>
      <c r="BE14" s="40"/>
      <c r="BF14" s="40"/>
    </row>
    <row r="15" spans="1:58" ht="24.75" customHeight="1" x14ac:dyDescent="0.15">
      <c r="A15" s="280" t="s">
        <v>141</v>
      </c>
      <c r="B15" s="280"/>
      <c r="C15" s="280"/>
      <c r="D15" s="280"/>
      <c r="E15" s="280"/>
      <c r="F15" s="280"/>
      <c r="G15" s="280"/>
      <c r="H15" s="280" t="s">
        <v>142</v>
      </c>
      <c r="I15" s="280"/>
      <c r="J15" s="280"/>
      <c r="K15" s="280"/>
      <c r="L15" s="280"/>
      <c r="M15" s="280"/>
      <c r="N15" s="280"/>
      <c r="O15" s="280"/>
      <c r="P15" s="280" t="s">
        <v>143</v>
      </c>
      <c r="Q15" s="280"/>
      <c r="R15" s="280"/>
      <c r="S15" s="280"/>
      <c r="T15" s="280"/>
      <c r="U15" s="280"/>
      <c r="V15" s="280"/>
      <c r="W15" s="280" t="s">
        <v>144</v>
      </c>
      <c r="X15" s="280"/>
      <c r="Y15" s="280"/>
      <c r="Z15" s="280"/>
      <c r="AA15" s="280"/>
      <c r="AB15" s="280"/>
      <c r="AC15" s="280"/>
      <c r="AD15" s="280"/>
      <c r="AE15" s="280"/>
      <c r="AF15" s="280"/>
      <c r="AG15" s="280" t="s">
        <v>145</v>
      </c>
      <c r="AH15" s="280"/>
      <c r="AI15" s="280"/>
      <c r="AJ15" s="280"/>
      <c r="AK15" s="280"/>
      <c r="AL15" s="280"/>
      <c r="AM15" s="280"/>
      <c r="AN15" s="280"/>
      <c r="AO15" s="280" t="s">
        <v>146</v>
      </c>
      <c r="AP15" s="280"/>
      <c r="AQ15" s="280"/>
      <c r="AR15" s="280"/>
      <c r="AS15" s="280"/>
      <c r="AT15" s="280"/>
      <c r="AU15" s="280"/>
      <c r="AV15" s="280" t="s">
        <v>147</v>
      </c>
      <c r="AW15" s="280"/>
      <c r="AX15" s="280"/>
      <c r="AY15" s="280"/>
      <c r="AZ15" s="280"/>
      <c r="BA15" s="280"/>
      <c r="BB15" s="280"/>
      <c r="BC15" s="280"/>
      <c r="BD15" s="40"/>
      <c r="BE15" s="40"/>
      <c r="BF15" s="40"/>
    </row>
    <row r="16" spans="1:58" ht="24.75" customHeight="1" x14ac:dyDescent="0.15">
      <c r="A16" s="280" t="s">
        <v>148</v>
      </c>
      <c r="B16" s="280"/>
      <c r="C16" s="280"/>
      <c r="D16" s="280"/>
      <c r="E16" s="280"/>
      <c r="F16" s="280"/>
      <c r="G16" s="280"/>
      <c r="H16" s="280" t="s">
        <v>149</v>
      </c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 t="s">
        <v>147</v>
      </c>
      <c r="AW16" s="280"/>
      <c r="AX16" s="280"/>
      <c r="AY16" s="280"/>
      <c r="AZ16" s="280"/>
      <c r="BA16" s="280"/>
      <c r="BB16" s="280"/>
      <c r="BC16" s="280"/>
      <c r="BD16" s="40"/>
      <c r="BE16" s="40"/>
      <c r="BF16" s="40"/>
    </row>
    <row r="17" spans="1:58" ht="24.75" customHeight="1" x14ac:dyDescent="0.15">
      <c r="A17" s="280" t="s">
        <v>80</v>
      </c>
      <c r="B17" s="280"/>
      <c r="C17" s="280"/>
      <c r="D17" s="280"/>
      <c r="E17" s="280"/>
      <c r="F17" s="280"/>
      <c r="G17" s="280"/>
      <c r="H17" s="280" t="s">
        <v>150</v>
      </c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 t="s">
        <v>151</v>
      </c>
      <c r="AW17" s="280"/>
      <c r="AX17" s="280"/>
      <c r="AY17" s="280"/>
      <c r="AZ17" s="280"/>
      <c r="BA17" s="280"/>
      <c r="BB17" s="280"/>
      <c r="BC17" s="280"/>
      <c r="BD17" s="40"/>
      <c r="BE17" s="40"/>
      <c r="BF17" s="40"/>
    </row>
    <row r="18" spans="1:58" ht="24.75" customHeight="1" x14ac:dyDescent="0.15">
      <c r="A18" s="280" t="s">
        <v>188</v>
      </c>
      <c r="B18" s="280"/>
      <c r="C18" s="280"/>
      <c r="D18" s="280"/>
      <c r="E18" s="280"/>
      <c r="F18" s="280"/>
      <c r="G18" s="280"/>
      <c r="H18" s="280" t="s">
        <v>187</v>
      </c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 t="s">
        <v>147</v>
      </c>
      <c r="AW18" s="280"/>
      <c r="AX18" s="280"/>
      <c r="AY18" s="280"/>
      <c r="AZ18" s="280"/>
      <c r="BA18" s="280"/>
      <c r="BB18" s="280"/>
      <c r="BC18" s="280"/>
      <c r="BD18" s="40"/>
      <c r="BE18" s="40"/>
      <c r="BF18" s="40"/>
    </row>
    <row r="19" spans="1:58" ht="24.75" customHeight="1" x14ac:dyDescent="0.15">
      <c r="A19" s="280" t="s">
        <v>189</v>
      </c>
      <c r="B19" s="280"/>
      <c r="C19" s="280"/>
      <c r="D19" s="280"/>
      <c r="E19" s="280"/>
      <c r="F19" s="280"/>
      <c r="G19" s="280"/>
      <c r="H19" s="280" t="s">
        <v>152</v>
      </c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 t="s">
        <v>147</v>
      </c>
      <c r="AW19" s="280"/>
      <c r="AX19" s="280"/>
      <c r="AY19" s="280"/>
      <c r="AZ19" s="280"/>
      <c r="BA19" s="280"/>
      <c r="BB19" s="280"/>
      <c r="BC19" s="280"/>
      <c r="BD19" s="40"/>
      <c r="BE19" s="40"/>
      <c r="BF19" s="40"/>
    </row>
    <row r="20" spans="1:58" ht="24" customHeight="1" x14ac:dyDescent="0.15">
      <c r="A20" s="282" t="s">
        <v>81</v>
      </c>
      <c r="B20" s="282"/>
      <c r="C20" s="282"/>
      <c r="D20" s="282"/>
      <c r="E20" s="282"/>
      <c r="F20" s="282"/>
      <c r="G20" s="282"/>
      <c r="H20" s="280" t="s">
        <v>153</v>
      </c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 t="s">
        <v>147</v>
      </c>
      <c r="AW20" s="280"/>
      <c r="AX20" s="280"/>
      <c r="AY20" s="280"/>
      <c r="AZ20" s="280"/>
      <c r="BA20" s="280"/>
      <c r="BB20" s="280"/>
      <c r="BC20" s="280"/>
      <c r="BD20" s="40"/>
      <c r="BE20" s="40"/>
      <c r="BF20" s="40"/>
    </row>
    <row r="21" spans="1:58" ht="24.75" customHeight="1" x14ac:dyDescent="0.15">
      <c r="A21" s="280" t="s">
        <v>82</v>
      </c>
      <c r="B21" s="280"/>
      <c r="C21" s="280"/>
      <c r="D21" s="280"/>
      <c r="E21" s="280"/>
      <c r="F21" s="280"/>
      <c r="G21" s="280"/>
      <c r="H21" s="280" t="s">
        <v>154</v>
      </c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 t="s">
        <v>147</v>
      </c>
      <c r="AW21" s="280"/>
      <c r="AX21" s="280"/>
      <c r="AY21" s="280"/>
      <c r="AZ21" s="280"/>
      <c r="BA21" s="280"/>
      <c r="BB21" s="280"/>
      <c r="BC21" s="280"/>
      <c r="BD21" s="40"/>
      <c r="BE21" s="40"/>
      <c r="BF21" s="40"/>
    </row>
    <row r="22" spans="1:58" ht="10.5" customHeight="1" x14ac:dyDescent="0.1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</row>
    <row r="23" spans="1:58" s="43" customFormat="1" ht="15" customHeight="1" x14ac:dyDescent="0.15">
      <c r="A23" s="281" t="s">
        <v>155</v>
      </c>
      <c r="B23" s="281"/>
      <c r="C23" s="281"/>
      <c r="D23" s="281"/>
      <c r="E23" s="281"/>
      <c r="F23" s="41">
        <v>1</v>
      </c>
      <c r="G23" s="281" t="s">
        <v>198</v>
      </c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42"/>
      <c r="BE23" s="42"/>
      <c r="BF23" s="42"/>
    </row>
    <row r="24" spans="1:58" s="43" customFormat="1" ht="15" customHeight="1" x14ac:dyDescent="0.15">
      <c r="A24" s="42"/>
      <c r="B24" s="41"/>
      <c r="C24" s="41"/>
      <c r="D24" s="41"/>
      <c r="E24" s="41"/>
      <c r="F24" s="41">
        <v>2</v>
      </c>
      <c r="G24" s="42" t="s">
        <v>156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</row>
    <row r="25" spans="1:58" s="43" customFormat="1" ht="15" customHeight="1" x14ac:dyDescent="0.15">
      <c r="A25" s="42"/>
      <c r="B25" s="41"/>
      <c r="C25" s="41"/>
      <c r="D25" s="41"/>
      <c r="E25" s="41"/>
      <c r="F25" s="41">
        <v>3</v>
      </c>
      <c r="G25" s="42" t="s">
        <v>195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</row>
    <row r="26" spans="1:58" s="43" customFormat="1" ht="15" customHeight="1" x14ac:dyDescent="0.15">
      <c r="A26" s="42"/>
      <c r="B26" s="41"/>
      <c r="C26" s="41"/>
      <c r="D26" s="41"/>
      <c r="E26" s="41"/>
      <c r="F26" s="41">
        <v>4</v>
      </c>
      <c r="G26" s="42" t="s">
        <v>157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</row>
    <row r="27" spans="1:58" s="43" customFormat="1" ht="15" customHeight="1" x14ac:dyDescent="0.15">
      <c r="A27" s="42"/>
      <c r="B27" s="41"/>
      <c r="C27" s="41"/>
      <c r="D27" s="41"/>
      <c r="E27" s="41"/>
      <c r="F27" s="41"/>
      <c r="G27" s="42" t="s">
        <v>158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</row>
    <row r="28" spans="1:58" s="43" customFormat="1" ht="15" customHeight="1" x14ac:dyDescent="0.15">
      <c r="A28" s="42"/>
      <c r="B28" s="41"/>
      <c r="C28" s="41"/>
      <c r="D28" s="41"/>
      <c r="E28" s="41"/>
      <c r="F28" s="41">
        <v>5</v>
      </c>
      <c r="G28" s="42" t="s">
        <v>159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</row>
    <row r="29" spans="1:58" s="43" customFormat="1" ht="15" customHeight="1" x14ac:dyDescent="0.15">
      <c r="A29" s="42"/>
      <c r="B29" s="41"/>
      <c r="C29" s="41"/>
      <c r="D29" s="41"/>
      <c r="E29" s="41"/>
      <c r="F29" s="41">
        <v>6</v>
      </c>
      <c r="G29" s="42" t="s">
        <v>160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</row>
    <row r="30" spans="1:58" x14ac:dyDescent="0.15">
      <c r="F30" s="41">
        <v>7</v>
      </c>
      <c r="G30" s="42" t="s">
        <v>161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</row>
  </sheetData>
  <sheetProtection algorithmName="SHA-512" hashValue="E3Ggg9sRAWHdIj+wP4gYhCYSQygOd7Gcj9KZI25m/2ChN9Jrjqh7qz2KifMxyc7rzXrrksR7JkYPjHAn3vUe9A==" saltValue="TEQBDrDlRGWTRpybyuGJ4A==" spinCount="100000" sheet="1" objects="1" scenarios="1" selectLockedCells="1"/>
  <protectedRanges>
    <protectedRange sqref="A5 AG9:AG10 AY10 AJ11 Y5:Y6 J5 T9 AN9 AU9 O10 P5" name="範囲1"/>
  </protectedRanges>
  <mergeCells count="96">
    <mergeCell ref="A1:J1"/>
    <mergeCell ref="A2:BC2"/>
    <mergeCell ref="A4:E4"/>
    <mergeCell ref="F4:I4"/>
    <mergeCell ref="J4:W4"/>
    <mergeCell ref="Y4:AB4"/>
    <mergeCell ref="AD4:AG4"/>
    <mergeCell ref="AI4:AL4"/>
    <mergeCell ref="AM4:AR4"/>
    <mergeCell ref="AS4:AX4"/>
    <mergeCell ref="AY4:BC4"/>
    <mergeCell ref="AD5:AF5"/>
    <mergeCell ref="AI5:AK5"/>
    <mergeCell ref="AM5:AN5"/>
    <mergeCell ref="A8:O8"/>
    <mergeCell ref="A5:E6"/>
    <mergeCell ref="F5:I5"/>
    <mergeCell ref="J5:M5"/>
    <mergeCell ref="P5:R5"/>
    <mergeCell ref="U5:W5"/>
    <mergeCell ref="AO5:AQ5"/>
    <mergeCell ref="AS5:AX5"/>
    <mergeCell ref="AY5:BB6"/>
    <mergeCell ref="BC5:BC6"/>
    <mergeCell ref="F6:I6"/>
    <mergeCell ref="J6:M6"/>
    <mergeCell ref="P6:R6"/>
    <mergeCell ref="U6:W6"/>
    <mergeCell ref="Y6:AA6"/>
    <mergeCell ref="AD6:AF6"/>
    <mergeCell ref="AI6:AK6"/>
    <mergeCell ref="AM6:AN6"/>
    <mergeCell ref="AO6:AQ6"/>
    <mergeCell ref="AS6:AT6"/>
    <mergeCell ref="AU6:AW6"/>
    <mergeCell ref="Y5:AA5"/>
    <mergeCell ref="AN9:AO9"/>
    <mergeCell ref="AR9:AT9"/>
    <mergeCell ref="AU9:AV9"/>
    <mergeCell ref="AY9:BB9"/>
    <mergeCell ref="B10:K10"/>
    <mergeCell ref="L10:N10"/>
    <mergeCell ref="O10:R10"/>
    <mergeCell ref="U10:AD10"/>
    <mergeCell ref="AE10:AF10"/>
    <mergeCell ref="AG10:AJ10"/>
    <mergeCell ref="B9:K9"/>
    <mergeCell ref="L9:S9"/>
    <mergeCell ref="T9:V9"/>
    <mergeCell ref="Y9:AF9"/>
    <mergeCell ref="AG9:AI9"/>
    <mergeCell ref="AK9:AM9"/>
    <mergeCell ref="AM10:AW10"/>
    <mergeCell ref="AY10:BB10"/>
    <mergeCell ref="B11:K11"/>
    <mergeCell ref="L11:M11"/>
    <mergeCell ref="N11:R11"/>
    <mergeCell ref="U11:AG11"/>
    <mergeCell ref="AH11:AI11"/>
    <mergeCell ref="AJ11:AM11"/>
    <mergeCell ref="AO11:BC11"/>
    <mergeCell ref="A13:G14"/>
    <mergeCell ref="H13:O14"/>
    <mergeCell ref="P13:AN13"/>
    <mergeCell ref="AO13:AU14"/>
    <mergeCell ref="AV13:BC14"/>
    <mergeCell ref="P14:V14"/>
    <mergeCell ref="W14:AF14"/>
    <mergeCell ref="AG14:AN14"/>
    <mergeCell ref="AV15:BC15"/>
    <mergeCell ref="A16:G16"/>
    <mergeCell ref="H16:O16"/>
    <mergeCell ref="AV16:BC16"/>
    <mergeCell ref="A17:G17"/>
    <mergeCell ref="H17:O17"/>
    <mergeCell ref="AV17:BC17"/>
    <mergeCell ref="A15:G15"/>
    <mergeCell ref="H15:O15"/>
    <mergeCell ref="P15:V21"/>
    <mergeCell ref="W15:AF21"/>
    <mergeCell ref="AG15:AN21"/>
    <mergeCell ref="AO15:AU21"/>
    <mergeCell ref="A19:G19"/>
    <mergeCell ref="H19:O19"/>
    <mergeCell ref="AV18:BC18"/>
    <mergeCell ref="A18:G18"/>
    <mergeCell ref="H18:O18"/>
    <mergeCell ref="A23:E23"/>
    <mergeCell ref="G23:BC23"/>
    <mergeCell ref="AV19:BC19"/>
    <mergeCell ref="A20:G20"/>
    <mergeCell ref="H20:O20"/>
    <mergeCell ref="AV20:BC20"/>
    <mergeCell ref="A21:G21"/>
    <mergeCell ref="H21:O21"/>
    <mergeCell ref="AV21:BC21"/>
  </mergeCells>
  <phoneticPr fontId="3"/>
  <printOptions horizontalCentered="1"/>
  <pageMargins left="0.19685039370078741" right="0.19685039370078741" top="0.39370078740157483" bottom="0.15748031496062992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正本 (事)</vt:lpstr>
      <vt:lpstr>副本 (事)</vt:lpstr>
      <vt:lpstr>念書（業者収集）</vt:lpstr>
      <vt:lpstr>床面積内訳（事業用建築物）</vt:lpstr>
      <vt:lpstr>容器算定(別表第５の２）</vt:lpstr>
      <vt:lpstr>'正本 (事)'!Print_Area</vt:lpstr>
      <vt:lpstr>'念書（業者収集）'!Print_Area</vt:lpstr>
      <vt:lpstr>'副本 (事)'!Print_Area</vt:lpstr>
      <vt:lpstr>'容器算定(別表第５の２）'!Print_Area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2023-12-28T04:31:04Z</cp:lastPrinted>
  <dcterms:created xsi:type="dcterms:W3CDTF">2019-10-30T04:24:25Z</dcterms:created>
  <dcterms:modified xsi:type="dcterms:W3CDTF">2023-12-28T05:23:51Z</dcterms:modified>
</cp:coreProperties>
</file>